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Users\Lenovo\Documents\MEGA\OneDrive - Дневник.ру\Зам.директора\Документы\Пищеблок\9131\"/>
    </mc:Choice>
  </mc:AlternateContent>
  <xr:revisionPtr revIDLastSave="0" documentId="13_ncr:1_{82646FEA-3C2D-4C4B-8B70-915597201F7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J8" i="4"/>
  <c r="J19" i="4" s="1"/>
  <c r="J18" i="4"/>
  <c r="J27" i="4"/>
  <c r="J37" i="4"/>
  <c r="J45" i="4"/>
  <c r="J55" i="4"/>
  <c r="J56" i="4"/>
  <c r="J64" i="4"/>
  <c r="J74" i="4" s="1"/>
  <c r="J73" i="4"/>
  <c r="J82" i="4"/>
  <c r="J91" i="4"/>
  <c r="J100" i="4"/>
  <c r="J111" i="4" s="1"/>
  <c r="J110" i="4"/>
  <c r="J120" i="4"/>
  <c r="J131" i="4" s="1"/>
  <c r="J130" i="4"/>
  <c r="J142" i="4"/>
  <c r="J152" i="4"/>
  <c r="J153" i="4"/>
  <c r="J160" i="4"/>
  <c r="J171" i="4" s="1"/>
  <c r="J170" i="4"/>
  <c r="J180" i="4"/>
  <c r="J190" i="4"/>
  <c r="B191" i="4"/>
  <c r="A191" i="4"/>
  <c r="H190" i="4"/>
  <c r="I190" i="4"/>
  <c r="L190" i="4"/>
  <c r="K190" i="4"/>
  <c r="G190" i="4"/>
  <c r="B181" i="4"/>
  <c r="A181" i="4"/>
  <c r="H180" i="4"/>
  <c r="I180" i="4"/>
  <c r="L180" i="4"/>
  <c r="K180" i="4"/>
  <c r="G180" i="4"/>
  <c r="H170" i="4"/>
  <c r="I170" i="4"/>
  <c r="L170" i="4"/>
  <c r="K170" i="4"/>
  <c r="G170" i="4"/>
  <c r="H160" i="4"/>
  <c r="I160" i="4"/>
  <c r="L160" i="4"/>
  <c r="K160" i="4"/>
  <c r="G160" i="4"/>
  <c r="G171" i="4" s="1"/>
  <c r="B153" i="4"/>
  <c r="A153" i="4"/>
  <c r="H152" i="4"/>
  <c r="I152" i="4"/>
  <c r="L152" i="4"/>
  <c r="K152" i="4"/>
  <c r="G152" i="4"/>
  <c r="B143" i="4"/>
  <c r="A143" i="4"/>
  <c r="H142" i="4"/>
  <c r="I142" i="4"/>
  <c r="L142" i="4"/>
  <c r="K142" i="4"/>
  <c r="G142" i="4"/>
  <c r="B131" i="4"/>
  <c r="A131" i="4"/>
  <c r="H130" i="4"/>
  <c r="I130" i="4"/>
  <c r="L130" i="4"/>
  <c r="K130" i="4"/>
  <c r="G130" i="4"/>
  <c r="B121" i="4"/>
  <c r="A121" i="4"/>
  <c r="H120" i="4"/>
  <c r="I120" i="4"/>
  <c r="L120" i="4"/>
  <c r="K120" i="4"/>
  <c r="G120" i="4"/>
  <c r="B111" i="4"/>
  <c r="A111" i="4"/>
  <c r="H110" i="4"/>
  <c r="I110" i="4"/>
  <c r="L110" i="4"/>
  <c r="K110" i="4"/>
  <c r="G110" i="4"/>
  <c r="B101" i="4"/>
  <c r="A101" i="4"/>
  <c r="H100" i="4"/>
  <c r="I100" i="4"/>
  <c r="L100" i="4"/>
  <c r="K100" i="4"/>
  <c r="G100" i="4"/>
  <c r="B92" i="4"/>
  <c r="A92" i="4"/>
  <c r="H91" i="4"/>
  <c r="I91" i="4"/>
  <c r="L91" i="4"/>
  <c r="K91" i="4"/>
  <c r="G91" i="4"/>
  <c r="B83" i="4"/>
  <c r="A83" i="4"/>
  <c r="H82" i="4"/>
  <c r="I82" i="4"/>
  <c r="L82" i="4"/>
  <c r="K82" i="4"/>
  <c r="G82" i="4"/>
  <c r="B74" i="4"/>
  <c r="A74" i="4"/>
  <c r="H73" i="4"/>
  <c r="I73" i="4"/>
  <c r="L73" i="4"/>
  <c r="K73" i="4"/>
  <c r="G73" i="4"/>
  <c r="B65" i="4"/>
  <c r="A65" i="4"/>
  <c r="H64" i="4"/>
  <c r="I64" i="4"/>
  <c r="L64" i="4"/>
  <c r="K64" i="4"/>
  <c r="G64" i="4"/>
  <c r="B56" i="4"/>
  <c r="A56" i="4"/>
  <c r="H55" i="4"/>
  <c r="I55" i="4"/>
  <c r="L55" i="4"/>
  <c r="K55" i="4"/>
  <c r="G55" i="4"/>
  <c r="B46" i="4"/>
  <c r="A46" i="4"/>
  <c r="H45" i="4"/>
  <c r="I45" i="4"/>
  <c r="L45" i="4"/>
  <c r="K45" i="4"/>
  <c r="G45" i="4"/>
  <c r="B38" i="4"/>
  <c r="A38" i="4"/>
  <c r="H37" i="4"/>
  <c r="I37" i="4"/>
  <c r="L37" i="4"/>
  <c r="K37" i="4"/>
  <c r="G37" i="4"/>
  <c r="B28" i="4"/>
  <c r="A28" i="4"/>
  <c r="H27" i="4"/>
  <c r="I27" i="4"/>
  <c r="L27" i="4"/>
  <c r="K27" i="4"/>
  <c r="G27" i="4"/>
  <c r="B19" i="4"/>
  <c r="A19" i="4"/>
  <c r="H18" i="4"/>
  <c r="I18" i="4"/>
  <c r="L18" i="4"/>
  <c r="K18" i="4"/>
  <c r="G18" i="4"/>
  <c r="B9" i="4"/>
  <c r="A9" i="4"/>
  <c r="H8" i="4"/>
  <c r="I8" i="4"/>
  <c r="L8" i="4"/>
  <c r="K8" i="4"/>
  <c r="G8" i="4"/>
  <c r="G184" i="1"/>
  <c r="H184" i="1"/>
  <c r="I184" i="1"/>
  <c r="J184" i="1"/>
  <c r="G164" i="1"/>
  <c r="H164" i="1"/>
  <c r="I164" i="1"/>
  <c r="J164" i="1"/>
  <c r="G146" i="1"/>
  <c r="H146" i="1"/>
  <c r="I146" i="1"/>
  <c r="J146" i="1"/>
  <c r="G124" i="1"/>
  <c r="H124" i="1"/>
  <c r="I124" i="1"/>
  <c r="J124" i="1"/>
  <c r="G104" i="1"/>
  <c r="H104" i="1"/>
  <c r="I104" i="1"/>
  <c r="J104" i="1"/>
  <c r="G86" i="1"/>
  <c r="H86" i="1"/>
  <c r="I86" i="1"/>
  <c r="J86" i="1"/>
  <c r="G68" i="1"/>
  <c r="H68" i="1"/>
  <c r="I68" i="1"/>
  <c r="J68" i="1"/>
  <c r="G49" i="1"/>
  <c r="H49" i="1"/>
  <c r="I49" i="1"/>
  <c r="J49" i="1"/>
  <c r="G31" i="1"/>
  <c r="G42" i="1" s="1"/>
  <c r="H31" i="1"/>
  <c r="I31" i="1"/>
  <c r="J31" i="1"/>
  <c r="G12" i="1"/>
  <c r="H12" i="1"/>
  <c r="I12" i="1"/>
  <c r="J12" i="1"/>
  <c r="G195" i="1"/>
  <c r="F184" i="1"/>
  <c r="F146" i="1"/>
  <c r="F124" i="1"/>
  <c r="F104" i="1"/>
  <c r="F86" i="1"/>
  <c r="F68" i="1"/>
  <c r="L49" i="1"/>
  <c r="F49" i="1"/>
  <c r="B195" i="1"/>
  <c r="A195" i="1"/>
  <c r="L194" i="1"/>
  <c r="J194" i="1"/>
  <c r="I194" i="1"/>
  <c r="H194" i="1"/>
  <c r="H195" i="1" s="1"/>
  <c r="G194" i="1"/>
  <c r="F194" i="1"/>
  <c r="B185" i="1"/>
  <c r="A185" i="1"/>
  <c r="L184" i="1"/>
  <c r="L174" i="1"/>
  <c r="J174" i="1"/>
  <c r="I174" i="1"/>
  <c r="I175" i="1" s="1"/>
  <c r="H174" i="1"/>
  <c r="G174" i="1"/>
  <c r="F174" i="1"/>
  <c r="L164" i="1"/>
  <c r="F164" i="1"/>
  <c r="B157" i="1"/>
  <c r="A157" i="1"/>
  <c r="L156" i="1"/>
  <c r="J156" i="1"/>
  <c r="I156" i="1"/>
  <c r="I157" i="1" s="1"/>
  <c r="H156" i="1"/>
  <c r="G156" i="1"/>
  <c r="F156" i="1"/>
  <c r="F157" i="1" s="1"/>
  <c r="B147" i="1"/>
  <c r="A147" i="1"/>
  <c r="L146" i="1"/>
  <c r="L157" i="1" s="1"/>
  <c r="H157" i="1"/>
  <c r="G157" i="1"/>
  <c r="B135" i="1"/>
  <c r="A135" i="1"/>
  <c r="L134" i="1"/>
  <c r="J134" i="1"/>
  <c r="I134" i="1"/>
  <c r="H134" i="1"/>
  <c r="G134" i="1"/>
  <c r="F134" i="1"/>
  <c r="B125" i="1"/>
  <c r="A125" i="1"/>
  <c r="L124" i="1"/>
  <c r="L135" i="1" s="1"/>
  <c r="B115" i="1"/>
  <c r="A115" i="1"/>
  <c r="L114" i="1"/>
  <c r="J114" i="1"/>
  <c r="I114" i="1"/>
  <c r="H114" i="1"/>
  <c r="H115" i="1" s="1"/>
  <c r="G114" i="1"/>
  <c r="F114" i="1"/>
  <c r="B105" i="1"/>
  <c r="A105" i="1"/>
  <c r="L104" i="1"/>
  <c r="B96" i="1"/>
  <c r="A96" i="1"/>
  <c r="L95" i="1"/>
  <c r="J95" i="1"/>
  <c r="I95" i="1"/>
  <c r="H95" i="1"/>
  <c r="H96" i="1" s="1"/>
  <c r="G95" i="1"/>
  <c r="G96" i="1" s="1"/>
  <c r="F95" i="1"/>
  <c r="B87" i="1"/>
  <c r="A87" i="1"/>
  <c r="L86" i="1"/>
  <c r="L96" i="1" s="1"/>
  <c r="B78" i="1"/>
  <c r="A78" i="1"/>
  <c r="L77" i="1"/>
  <c r="J77" i="1"/>
  <c r="I77" i="1"/>
  <c r="I78" i="1" s="1"/>
  <c r="H77" i="1"/>
  <c r="G77" i="1"/>
  <c r="F77" i="1"/>
  <c r="B69" i="1"/>
  <c r="A69" i="1"/>
  <c r="L68" i="1"/>
  <c r="L78" i="1" s="1"/>
  <c r="B60" i="1"/>
  <c r="A60" i="1"/>
  <c r="L59" i="1"/>
  <c r="J59" i="1"/>
  <c r="I59" i="1"/>
  <c r="I60" i="1" s="1"/>
  <c r="H59" i="1"/>
  <c r="G59" i="1"/>
  <c r="F59" i="1"/>
  <c r="B50" i="1"/>
  <c r="A50" i="1"/>
  <c r="G60" i="1"/>
  <c r="B42" i="1"/>
  <c r="A42" i="1"/>
  <c r="L41" i="1"/>
  <c r="J41" i="1"/>
  <c r="I41" i="1"/>
  <c r="I42" i="1" s="1"/>
  <c r="H41" i="1"/>
  <c r="G41" i="1"/>
  <c r="F41" i="1"/>
  <c r="B32" i="1"/>
  <c r="A32" i="1"/>
  <c r="L31" i="1"/>
  <c r="L42" i="1" s="1"/>
  <c r="B23" i="1"/>
  <c r="A23" i="1"/>
  <c r="L22" i="1"/>
  <c r="J22" i="1"/>
  <c r="I22" i="1"/>
  <c r="I23" i="1" s="1"/>
  <c r="H22" i="1"/>
  <c r="G22" i="1"/>
  <c r="G23" i="1" s="1"/>
  <c r="F22" i="1"/>
  <c r="B13" i="1"/>
  <c r="A13" i="1"/>
  <c r="L12" i="1"/>
  <c r="L23" i="1" s="1"/>
  <c r="F12" i="1"/>
  <c r="J23" i="1" l="1"/>
  <c r="J195" i="1"/>
  <c r="I195" i="1"/>
  <c r="F175" i="1"/>
  <c r="H175" i="1"/>
  <c r="J157" i="1"/>
  <c r="I135" i="1"/>
  <c r="I115" i="1"/>
  <c r="I96" i="1"/>
  <c r="K19" i="4"/>
  <c r="I38" i="4"/>
  <c r="K56" i="4"/>
  <c r="I74" i="4"/>
  <c r="K92" i="4"/>
  <c r="I111" i="4"/>
  <c r="K131" i="4"/>
  <c r="I153" i="4"/>
  <c r="I191" i="4"/>
  <c r="J191" i="4"/>
  <c r="J92" i="4"/>
  <c r="J38" i="4"/>
  <c r="J192" i="4" s="1"/>
  <c r="L19" i="4"/>
  <c r="G38" i="4"/>
  <c r="H38" i="4"/>
  <c r="L56" i="4"/>
  <c r="G74" i="4"/>
  <c r="H74" i="4"/>
  <c r="L92" i="4"/>
  <c r="G111" i="4"/>
  <c r="H111" i="4"/>
  <c r="L131" i="4"/>
  <c r="G153" i="4"/>
  <c r="H153" i="4"/>
  <c r="H191" i="4"/>
  <c r="I171" i="4"/>
  <c r="I19" i="4"/>
  <c r="K38" i="4"/>
  <c r="K74" i="4"/>
  <c r="I92" i="4"/>
  <c r="K111" i="4"/>
  <c r="K153" i="4"/>
  <c r="G19" i="4"/>
  <c r="H19" i="4"/>
  <c r="L38" i="4"/>
  <c r="L192" i="4" s="1"/>
  <c r="G56" i="4"/>
  <c r="H56" i="4"/>
  <c r="L74" i="4"/>
  <c r="G92" i="4"/>
  <c r="H92" i="4"/>
  <c r="L111" i="4"/>
  <c r="G131" i="4"/>
  <c r="H131" i="4"/>
  <c r="L153" i="4"/>
  <c r="L191" i="4"/>
  <c r="I56" i="4"/>
  <c r="I131" i="4"/>
  <c r="K191" i="4"/>
  <c r="L171" i="4"/>
  <c r="G191" i="4"/>
  <c r="H171" i="4"/>
  <c r="K171" i="4"/>
  <c r="F42" i="1"/>
  <c r="H60" i="1"/>
  <c r="J96" i="1"/>
  <c r="J78" i="1"/>
  <c r="F115" i="1"/>
  <c r="H135" i="1"/>
  <c r="F96" i="1"/>
  <c r="J115" i="1"/>
  <c r="F135" i="1"/>
  <c r="J135" i="1"/>
  <c r="F60" i="1"/>
  <c r="J60" i="1"/>
  <c r="F78" i="1"/>
  <c r="L175" i="1"/>
  <c r="H23" i="1"/>
  <c r="L115" i="1"/>
  <c r="F23" i="1"/>
  <c r="L60" i="1"/>
  <c r="G78" i="1"/>
  <c r="H42" i="1"/>
  <c r="G115" i="1"/>
  <c r="G135" i="1"/>
  <c r="L195" i="1"/>
  <c r="G175" i="1"/>
  <c r="J42" i="1"/>
  <c r="H78" i="1"/>
  <c r="I196" i="1"/>
  <c r="J175" i="1"/>
  <c r="F195" i="1"/>
  <c r="I192" i="4" l="1"/>
  <c r="H192" i="4"/>
  <c r="G192" i="4"/>
  <c r="K192" i="4"/>
  <c r="F196" i="1"/>
  <c r="L196" i="1"/>
  <c r="H196" i="1"/>
  <c r="G196" i="1"/>
  <c r="J196" i="1"/>
</calcChain>
</file>

<file path=xl/sharedStrings.xml><?xml version="1.0" encoding="utf-8"?>
<sst xmlns="http://schemas.openxmlformats.org/spreadsheetml/2006/main" count="571" uniqueCount="87">
  <si>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</si>
  <si>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</si>
  <si>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</si>
  <si>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</si>
  <si>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</si>
  <si>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</si>
  <si>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</si>
  <si>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</si>
  <si>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</si>
  <si>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</si>
  <si>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</si>
  <si>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</si>
  <si>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</si>
  <si>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</si>
  <si>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</si>
  <si>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</si>
  <si>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</si>
  <si>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</si>
  <si>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</si>
  <si>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</si>
  <si>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</si>
  <si>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</si>
  <si>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</si>
  <si>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</si>
  <si>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</si>
  <si>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</si>
  <si>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</si>
  <si>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</si>
  <si>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</si>
  <si>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</si>
  <si>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</si>
  <si>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</si>
  <si>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</si>
  <si>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</si>
  <si>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</si>
  <si>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</si>
  <si>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</si>
  <si>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</si>
  <si>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</si>
  <si>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 с молоком сгущенным</t>
  </si>
  <si>
    <t>МБОУ «СШ №15 им. Героя Советского Союза Н. Токарева»</t>
  </si>
  <si>
    <t>Акопова Д.Р.</t>
  </si>
  <si>
    <t>Директор ООО "Луксор"</t>
  </si>
  <si>
    <t>Хлеб пшеничный</t>
  </si>
  <si>
    <t>Пюре картофельное</t>
  </si>
  <si>
    <t>Хлеб ржаной</t>
  </si>
  <si>
    <t>кисломол.</t>
  </si>
  <si>
    <t>сладкое</t>
  </si>
  <si>
    <t>Печень, тушенная в соусе</t>
  </si>
  <si>
    <t>Картофель отварной</t>
  </si>
  <si>
    <t>Капуста тушеная</t>
  </si>
  <si>
    <t>Шницель из говядины</t>
  </si>
  <si>
    <t xml:space="preserve">хлеб черн.                              </t>
  </si>
  <si>
    <t>Рыба, припущенная в молоке</t>
  </si>
  <si>
    <t>Каша жидкая молочная из риса с м/с</t>
  </si>
  <si>
    <t>Плоды или ягоды свежие</t>
  </si>
  <si>
    <t>70/71</t>
  </si>
  <si>
    <t>к/к</t>
  </si>
  <si>
    <t>261/330</t>
  </si>
  <si>
    <t>227/330</t>
  </si>
  <si>
    <t>Бутерброд с сыром</t>
  </si>
  <si>
    <t>Яйца вареные</t>
  </si>
  <si>
    <t>Овощи натуральные по сезону</t>
  </si>
  <si>
    <t>Котлеты, биточки, шницели</t>
  </si>
  <si>
    <t>Кефир, ряженка, или простокваша</t>
  </si>
  <si>
    <t>Каша вязкая из крупы гречневой</t>
  </si>
  <si>
    <t>Компот из смеси сухофруктов</t>
  </si>
  <si>
    <t>Рыба припущенная с соусом</t>
  </si>
  <si>
    <t>Чай с молоком или сливками</t>
  </si>
  <si>
    <t>Кисель из сока плодового или ягодного  с сахаром</t>
  </si>
  <si>
    <t>Суп молочный с макаронными изделиями  м/с</t>
  </si>
  <si>
    <t>Кофейный напиток с молоком</t>
  </si>
  <si>
    <t>Бутерброды с сыром</t>
  </si>
  <si>
    <t xml:space="preserve">Зразы рубленые </t>
  </si>
  <si>
    <t>Картофель отварной с м/с / Капуста тушеная</t>
  </si>
  <si>
    <t>310/321</t>
  </si>
  <si>
    <t>Соки овощные, фруктовые и ягодные</t>
  </si>
  <si>
    <t>Пудинг из творога (запеченный)  с молоком сгущенным</t>
  </si>
  <si>
    <t>Кондитерские изделия</t>
  </si>
  <si>
    <t>Пюре картофельное / Капуста тушеная</t>
  </si>
  <si>
    <t>312/321</t>
  </si>
  <si>
    <t>Птица  тушенная в соусе</t>
  </si>
  <si>
    <t>Каша вязкая из крупы "артек"с м/с</t>
  </si>
  <si>
    <t>Раздел</t>
  </si>
  <si>
    <t>№ рец.</t>
  </si>
  <si>
    <t>Блюдо</t>
  </si>
  <si>
    <t>Выход,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</si>
</sst>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0" xfId="0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1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10" fillId="2" borderId="21" xfId="0" applyFont="1" applyFill="1" applyBorder="1" applyProtection="1">
      <protection locked="0"/>
    </xf>
    <xf numFmtId="0" fontId="7" fillId="0" borderId="24" xfId="0" applyFont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1" fillId="0" borderId="25" xfId="0" applyFont="1" applyBorder="1" applyAlignment="1">
      <alignment horizontal="center" vertical="top" wrapText="1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>
      <alignment horizontal="center" vertical="top" wrapText="1"/>
    </xf>
    <xf numFmtId="0" fontId="0" fillId="4" borderId="25" xfId="0" applyFill="1" applyBorder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vertical="top" wrapText="1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96"/>
  <sheetViews>
    <sheetView tabSelected="1" zoomScaleNormal="100" zoomScaleSheetLayoutView="100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E43" sqref="E43:E47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 customWidth="1"/>
  </cols>
  <sheetData>
    <row r="1" spans="1:12" x14ac:dyDescent="0.25">
      <c r="A1" s="2" t="s">
        <v>0</v>
      </c>
      <c r="C1" s="69" t="s">
        <v>40</v>
      </c>
      <c r="D1" s="69"/>
      <c r="E1" s="69"/>
      <c r="F1" s="3" t="s">
        <v>1</v>
      </c>
      <c r="G1" s="1" t="s">
        <v>2</v>
      </c>
      <c r="H1" s="70" t="s">
        <v>42</v>
      </c>
      <c r="I1" s="70"/>
      <c r="J1" s="70"/>
      <c r="K1" s="70"/>
    </row>
    <row r="2" spans="1:12" ht="18.75" x14ac:dyDescent="0.25">
      <c r="A2" s="4" t="s">
        <v>3</v>
      </c>
      <c r="C2" s="1"/>
      <c r="G2" s="1" t="s">
        <v>4</v>
      </c>
      <c r="H2" s="70" t="s">
        <v>41</v>
      </c>
      <c r="I2" s="70"/>
      <c r="J2" s="70"/>
      <c r="K2" s="7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22" t="s">
        <v>24</v>
      </c>
      <c r="E6" s="22" t="s">
        <v>54</v>
      </c>
      <c r="F6" s="22">
        <v>205</v>
      </c>
      <c r="G6" s="22">
        <v>4.9000000000000004</v>
      </c>
      <c r="H6" s="22">
        <v>6.2</v>
      </c>
      <c r="I6" s="22">
        <v>32.799999999999997</v>
      </c>
      <c r="J6" s="22">
        <v>207.8</v>
      </c>
      <c r="K6" s="22">
        <v>182</v>
      </c>
      <c r="L6" s="18">
        <v>73.709999999999994</v>
      </c>
    </row>
    <row r="7" spans="1:12" x14ac:dyDescent="0.25">
      <c r="A7" s="19"/>
      <c r="B7" s="20"/>
      <c r="C7" s="21"/>
      <c r="D7" s="22" t="s">
        <v>46</v>
      </c>
      <c r="E7" s="52" t="s">
        <v>61</v>
      </c>
      <c r="F7" s="22">
        <v>40</v>
      </c>
      <c r="G7" s="22">
        <v>5.0999999999999996</v>
      </c>
      <c r="H7" s="22">
        <v>4.5999999999999996</v>
      </c>
      <c r="I7" s="22">
        <v>0.3</v>
      </c>
      <c r="J7" s="22">
        <v>62.8</v>
      </c>
      <c r="K7" s="22">
        <v>209</v>
      </c>
      <c r="L7" s="24"/>
    </row>
    <row r="8" spans="1:12" x14ac:dyDescent="0.25">
      <c r="A8" s="19"/>
      <c r="B8" s="20"/>
      <c r="C8" s="21"/>
      <c r="D8" s="22" t="s">
        <v>25</v>
      </c>
      <c r="E8" s="22" t="s">
        <v>39</v>
      </c>
      <c r="F8" s="22">
        <v>180</v>
      </c>
      <c r="G8" s="22">
        <v>3.3</v>
      </c>
      <c r="H8" s="22">
        <v>3.3</v>
      </c>
      <c r="I8" s="22">
        <v>18.8</v>
      </c>
      <c r="J8" s="22">
        <v>118.9</v>
      </c>
      <c r="K8" s="22">
        <v>383</v>
      </c>
      <c r="L8" s="24"/>
    </row>
    <row r="9" spans="1:12" x14ac:dyDescent="0.25">
      <c r="A9" s="19"/>
      <c r="B9" s="20"/>
      <c r="C9" s="21"/>
      <c r="D9" s="22" t="s">
        <v>26</v>
      </c>
      <c r="E9" s="52" t="s">
        <v>60</v>
      </c>
      <c r="F9" s="22">
        <v>47</v>
      </c>
      <c r="G9" s="22">
        <v>5.0999999999999996</v>
      </c>
      <c r="H9" s="22">
        <v>7.3</v>
      </c>
      <c r="I9" s="22">
        <v>14.9</v>
      </c>
      <c r="J9" s="22">
        <v>147.30000000000001</v>
      </c>
      <c r="K9" s="22">
        <v>3</v>
      </c>
      <c r="L9" s="24"/>
    </row>
    <row r="10" spans="1:12" x14ac:dyDescent="0.25">
      <c r="A10" s="19"/>
      <c r="B10" s="20"/>
      <c r="C10" s="21"/>
      <c r="D10" s="22" t="s">
        <v>27</v>
      </c>
      <c r="E10" s="22" t="s">
        <v>55</v>
      </c>
      <c r="F10" s="22">
        <v>110</v>
      </c>
      <c r="G10" s="22">
        <v>0.4</v>
      </c>
      <c r="H10" s="22">
        <v>0.4</v>
      </c>
      <c r="I10" s="22">
        <v>10.8</v>
      </c>
      <c r="J10" s="22">
        <v>51.7</v>
      </c>
      <c r="K10" s="22">
        <v>338</v>
      </c>
      <c r="L10" s="24"/>
    </row>
    <row r="11" spans="1:12" x14ac:dyDescent="0.25">
      <c r="A11" s="19"/>
      <c r="B11" s="20"/>
      <c r="C11" s="21"/>
      <c r="D11" s="22"/>
      <c r="E11" s="22"/>
      <c r="F11" s="22"/>
      <c r="G11" s="22"/>
      <c r="H11" s="22"/>
      <c r="I11" s="22"/>
      <c r="J11" s="22"/>
      <c r="K11" s="22"/>
      <c r="L11" s="24"/>
    </row>
    <row r="12" spans="1:12" x14ac:dyDescent="0.25">
      <c r="A12" s="27"/>
      <c r="B12" s="28"/>
      <c r="C12" s="29"/>
      <c r="D12" s="30" t="s">
        <v>28</v>
      </c>
      <c r="E12" s="31"/>
      <c r="F12" s="32">
        <f>SUM(F6:F11)</f>
        <v>582</v>
      </c>
      <c r="G12" s="32">
        <f t="shared" ref="G12:J12" si="0">SUM(G6:G11)</f>
        <v>18.799999999999997</v>
      </c>
      <c r="H12" s="32">
        <f t="shared" si="0"/>
        <v>21.8</v>
      </c>
      <c r="I12" s="32">
        <f t="shared" si="0"/>
        <v>77.599999999999994</v>
      </c>
      <c r="J12" s="32">
        <f t="shared" si="0"/>
        <v>588.5</v>
      </c>
      <c r="K12" s="33"/>
      <c r="L12" s="32">
        <f>SUM(L6:L11)</f>
        <v>73.709999999999994</v>
      </c>
    </row>
    <row r="13" spans="1:12" x14ac:dyDescent="0.25">
      <c r="A13" s="34">
        <f>A6</f>
        <v>1</v>
      </c>
      <c r="B13" s="35">
        <f>B6</f>
        <v>1</v>
      </c>
      <c r="C13" s="36" t="s">
        <v>29</v>
      </c>
      <c r="D13" s="26" t="s">
        <v>30</v>
      </c>
      <c r="E13" s="23"/>
      <c r="F13" s="24"/>
      <c r="G13" s="24"/>
      <c r="H13" s="24"/>
      <c r="I13" s="24"/>
      <c r="J13" s="24"/>
      <c r="K13" s="25"/>
      <c r="L13" s="24"/>
    </row>
    <row r="14" spans="1:12" x14ac:dyDescent="0.25">
      <c r="A14" s="19"/>
      <c r="B14" s="20"/>
      <c r="C14" s="21"/>
      <c r="D14" s="26" t="s">
        <v>31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26" t="s">
        <v>32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33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34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35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6" t="s">
        <v>36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27"/>
      <c r="B22" s="28"/>
      <c r="C22" s="29"/>
      <c r="D22" s="30" t="s">
        <v>28</v>
      </c>
      <c r="E22" s="31"/>
      <c r="F22" s="32">
        <f>SUM(F13:F21)</f>
        <v>0</v>
      </c>
      <c r="G22" s="32">
        <f>SUM(G13:G21)</f>
        <v>0</v>
      </c>
      <c r="H22" s="32">
        <f>SUM(H13:H21)</f>
        <v>0</v>
      </c>
      <c r="I22" s="32">
        <f>SUM(I13:I21)</f>
        <v>0</v>
      </c>
      <c r="J22" s="32">
        <f>SUM(J13:J21)</f>
        <v>0</v>
      </c>
      <c r="K22" s="33"/>
      <c r="L22" s="32">
        <f>SUM(L13:L21)</f>
        <v>0</v>
      </c>
    </row>
    <row r="23" spans="1:12" ht="15" customHeight="1" thickBot="1" x14ac:dyDescent="0.3">
      <c r="A23" s="37">
        <f>A6</f>
        <v>1</v>
      </c>
      <c r="B23" s="38">
        <f>B6</f>
        <v>1</v>
      </c>
      <c r="C23" s="71" t="s">
        <v>37</v>
      </c>
      <c r="D23" s="71"/>
      <c r="E23" s="39"/>
      <c r="F23" s="40">
        <f>F12+F22</f>
        <v>582</v>
      </c>
      <c r="G23" s="40">
        <f>G12+G22</f>
        <v>18.799999999999997</v>
      </c>
      <c r="H23" s="40">
        <f>H12+H22</f>
        <v>21.8</v>
      </c>
      <c r="I23" s="40">
        <f>I12+I22</f>
        <v>77.599999999999994</v>
      </c>
      <c r="J23" s="40">
        <f>J12+J22</f>
        <v>588.5</v>
      </c>
      <c r="K23" s="40"/>
      <c r="L23" s="40">
        <f>L12+L22</f>
        <v>73.709999999999994</v>
      </c>
    </row>
    <row r="24" spans="1:12" x14ac:dyDescent="0.25">
      <c r="A24" s="41">
        <v>1</v>
      </c>
      <c r="B24" s="20">
        <v>2</v>
      </c>
      <c r="C24" s="17" t="s">
        <v>23</v>
      </c>
      <c r="D24" s="49" t="s">
        <v>30</v>
      </c>
      <c r="E24" s="49" t="s">
        <v>62</v>
      </c>
      <c r="F24" s="49">
        <v>60</v>
      </c>
      <c r="G24" s="49">
        <v>0.5</v>
      </c>
      <c r="H24" s="49">
        <v>0.1</v>
      </c>
      <c r="I24" s="49">
        <v>1</v>
      </c>
      <c r="J24" s="49">
        <v>7.8</v>
      </c>
      <c r="K24" s="49" t="s">
        <v>56</v>
      </c>
      <c r="L24" s="18">
        <v>73.709999999999994</v>
      </c>
    </row>
    <row r="25" spans="1:12" x14ac:dyDescent="0.25">
      <c r="A25" s="41"/>
      <c r="B25" s="20"/>
      <c r="C25" s="21"/>
      <c r="D25" s="49" t="s">
        <v>32</v>
      </c>
      <c r="E25" s="49" t="s">
        <v>63</v>
      </c>
      <c r="F25" s="49">
        <v>90</v>
      </c>
      <c r="G25" s="49">
        <v>15</v>
      </c>
      <c r="H25" s="49">
        <v>16.2</v>
      </c>
      <c r="I25" s="49">
        <v>14.1</v>
      </c>
      <c r="J25" s="49">
        <v>262.2</v>
      </c>
      <c r="K25" s="49">
        <v>268</v>
      </c>
      <c r="L25" s="24"/>
    </row>
    <row r="26" spans="1:12" x14ac:dyDescent="0.25">
      <c r="A26" s="41"/>
      <c r="B26" s="20"/>
      <c r="C26" s="21"/>
      <c r="D26" s="49" t="s">
        <v>33</v>
      </c>
      <c r="E26" s="49" t="s">
        <v>44</v>
      </c>
      <c r="F26" s="49">
        <v>150</v>
      </c>
      <c r="G26" s="49">
        <v>3.2</v>
      </c>
      <c r="H26" s="49">
        <v>4.8</v>
      </c>
      <c r="I26" s="49">
        <v>21.5</v>
      </c>
      <c r="J26" s="49">
        <v>141.9</v>
      </c>
      <c r="K26" s="49">
        <v>312</v>
      </c>
      <c r="L26" s="24"/>
    </row>
    <row r="27" spans="1:12" x14ac:dyDescent="0.25">
      <c r="A27" s="41"/>
      <c r="B27" s="20"/>
      <c r="C27" s="21"/>
      <c r="D27" s="49" t="s">
        <v>46</v>
      </c>
      <c r="E27" s="49" t="s">
        <v>64</v>
      </c>
      <c r="F27" s="49">
        <v>190</v>
      </c>
      <c r="G27" s="49">
        <v>5.5</v>
      </c>
      <c r="H27" s="49">
        <v>4.8</v>
      </c>
      <c r="I27" s="49">
        <v>7.6</v>
      </c>
      <c r="J27" s="49">
        <v>100.7</v>
      </c>
      <c r="K27" s="49">
        <v>386</v>
      </c>
      <c r="L27" s="51"/>
    </row>
    <row r="28" spans="1:12" x14ac:dyDescent="0.25">
      <c r="A28" s="19"/>
      <c r="B28" s="20"/>
      <c r="C28" s="21"/>
      <c r="D28" s="49" t="s">
        <v>35</v>
      </c>
      <c r="E28" s="49" t="s">
        <v>43</v>
      </c>
      <c r="F28" s="49">
        <v>25</v>
      </c>
      <c r="G28" s="49">
        <v>1.9</v>
      </c>
      <c r="H28" s="49">
        <v>0.2</v>
      </c>
      <c r="I28" s="49">
        <v>12.3</v>
      </c>
      <c r="J28" s="49">
        <v>58.8</v>
      </c>
      <c r="K28" s="49" t="s">
        <v>57</v>
      </c>
      <c r="L28" s="24"/>
    </row>
    <row r="29" spans="1:12" x14ac:dyDescent="0.25">
      <c r="A29" s="19"/>
      <c r="B29" s="20"/>
      <c r="C29" s="21"/>
      <c r="D29" s="49" t="s">
        <v>36</v>
      </c>
      <c r="E29" s="49" t="s">
        <v>45</v>
      </c>
      <c r="F29" s="49">
        <v>20</v>
      </c>
      <c r="G29" s="49">
        <v>1.7</v>
      </c>
      <c r="H29" s="49">
        <v>0.7</v>
      </c>
      <c r="I29" s="49">
        <v>9.6999999999999993</v>
      </c>
      <c r="J29" s="49">
        <v>51.8</v>
      </c>
      <c r="K29" s="49" t="s">
        <v>57</v>
      </c>
      <c r="L29" s="24"/>
    </row>
    <row r="30" spans="1:12" x14ac:dyDescent="0.25">
      <c r="A30" s="19"/>
      <c r="B30" s="20"/>
      <c r="C30" s="21"/>
      <c r="D30" s="49"/>
      <c r="E30" s="49"/>
      <c r="F30" s="49"/>
      <c r="G30" s="49"/>
      <c r="H30" s="49"/>
      <c r="I30" s="49"/>
      <c r="J30" s="49"/>
      <c r="K30" s="49"/>
      <c r="L30" s="24"/>
    </row>
    <row r="31" spans="1:12" x14ac:dyDescent="0.25">
      <c r="A31" s="42"/>
      <c r="B31" s="28"/>
      <c r="C31" s="29"/>
      <c r="D31" s="30" t="s">
        <v>28</v>
      </c>
      <c r="E31" s="31"/>
      <c r="F31" s="32">
        <f>SUM(F24:F29)</f>
        <v>535</v>
      </c>
      <c r="G31" s="32">
        <f t="shared" ref="G31:J31" si="1">SUM(G24:G30)</f>
        <v>27.799999999999997</v>
      </c>
      <c r="H31" s="32">
        <f t="shared" si="1"/>
        <v>26.8</v>
      </c>
      <c r="I31" s="32">
        <f t="shared" si="1"/>
        <v>66.2</v>
      </c>
      <c r="J31" s="32">
        <f t="shared" si="1"/>
        <v>623.19999999999993</v>
      </c>
      <c r="K31" s="33"/>
      <c r="L31" s="32">
        <f>SUM(L24:L30)</f>
        <v>73.709999999999994</v>
      </c>
    </row>
    <row r="32" spans="1:12" x14ac:dyDescent="0.25">
      <c r="A32" s="35">
        <f>A24</f>
        <v>1</v>
      </c>
      <c r="B32" s="35">
        <f>B24</f>
        <v>2</v>
      </c>
      <c r="C32" s="36" t="s">
        <v>29</v>
      </c>
      <c r="D32" s="26" t="s">
        <v>30</v>
      </c>
      <c r="E32" s="23"/>
      <c r="F32" s="24"/>
      <c r="G32" s="24"/>
      <c r="H32" s="24"/>
      <c r="I32" s="24"/>
      <c r="J32" s="24"/>
      <c r="K32" s="25"/>
      <c r="L32" s="24"/>
    </row>
    <row r="33" spans="1:12" x14ac:dyDescent="0.25">
      <c r="A33" s="41"/>
      <c r="B33" s="20"/>
      <c r="C33" s="21"/>
      <c r="D33" s="26" t="s">
        <v>31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1"/>
      <c r="B34" s="20"/>
      <c r="C34" s="21"/>
      <c r="D34" s="26" t="s">
        <v>32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1"/>
      <c r="B35" s="20"/>
      <c r="C35" s="21"/>
      <c r="D35" s="26" t="s">
        <v>33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6" t="s">
        <v>34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6" t="s">
        <v>35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1"/>
      <c r="B38" s="20"/>
      <c r="C38" s="21"/>
      <c r="D38" s="26" t="s">
        <v>36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1"/>
      <c r="B39" s="20"/>
      <c r="C39" s="21"/>
      <c r="D39" s="22"/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2"/>
      <c r="B41" s="28"/>
      <c r="C41" s="29"/>
      <c r="D41" s="30" t="s">
        <v>28</v>
      </c>
      <c r="E41" s="31"/>
      <c r="F41" s="32">
        <f>SUM(F32:F40)</f>
        <v>0</v>
      </c>
      <c r="G41" s="32">
        <f>SUM(G32:G40)</f>
        <v>0</v>
      </c>
      <c r="H41" s="32">
        <f>SUM(H32:H40)</f>
        <v>0</v>
      </c>
      <c r="I41" s="32">
        <f>SUM(I32:I40)</f>
        <v>0</v>
      </c>
      <c r="J41" s="32">
        <f>SUM(J32:J40)</f>
        <v>0</v>
      </c>
      <c r="K41" s="33"/>
      <c r="L41" s="32">
        <f>SUM(L32:L40)</f>
        <v>0</v>
      </c>
    </row>
    <row r="42" spans="1:12" ht="15.75" customHeight="1" thickBot="1" x14ac:dyDescent="0.3">
      <c r="A42" s="43">
        <f>A24</f>
        <v>1</v>
      </c>
      <c r="B42" s="43">
        <f>B24</f>
        <v>2</v>
      </c>
      <c r="C42" s="71" t="s">
        <v>37</v>
      </c>
      <c r="D42" s="71"/>
      <c r="E42" s="39"/>
      <c r="F42" s="40">
        <f>F31+F41</f>
        <v>535</v>
      </c>
      <c r="G42" s="40">
        <f>G31+G41</f>
        <v>27.799999999999997</v>
      </c>
      <c r="H42" s="40">
        <f>H31+H41</f>
        <v>26.8</v>
      </c>
      <c r="I42" s="40">
        <f>I31+I41</f>
        <v>66.2</v>
      </c>
      <c r="J42" s="40">
        <f>J31+J41</f>
        <v>623.19999999999993</v>
      </c>
      <c r="K42" s="40"/>
      <c r="L42" s="40">
        <f>L31+L41</f>
        <v>73.709999999999994</v>
      </c>
    </row>
    <row r="43" spans="1:12" x14ac:dyDescent="0.25">
      <c r="A43" s="15">
        <v>1</v>
      </c>
      <c r="B43" s="16">
        <v>3</v>
      </c>
      <c r="C43" s="17" t="s">
        <v>23</v>
      </c>
      <c r="D43" s="22" t="s">
        <v>30</v>
      </c>
      <c r="E43" s="22" t="s">
        <v>62</v>
      </c>
      <c r="F43" s="22">
        <v>60</v>
      </c>
      <c r="G43" s="22">
        <v>0.5</v>
      </c>
      <c r="H43" s="22">
        <v>0.1</v>
      </c>
      <c r="I43" s="22">
        <v>1</v>
      </c>
      <c r="J43" s="22">
        <v>7.8</v>
      </c>
      <c r="K43" s="22" t="s">
        <v>56</v>
      </c>
      <c r="L43" s="18">
        <v>73.709999999999994</v>
      </c>
    </row>
    <row r="44" spans="1:12" x14ac:dyDescent="0.25">
      <c r="A44" s="19"/>
      <c r="B44" s="20"/>
      <c r="C44" s="21"/>
      <c r="D44" s="22" t="s">
        <v>32</v>
      </c>
      <c r="E44" s="22" t="s">
        <v>48</v>
      </c>
      <c r="F44" s="22">
        <v>102</v>
      </c>
      <c r="G44" s="22">
        <v>13.8</v>
      </c>
      <c r="H44" s="22">
        <v>9.4</v>
      </c>
      <c r="I44" s="22">
        <v>8.9</v>
      </c>
      <c r="J44" s="22">
        <v>178.1</v>
      </c>
      <c r="K44" s="22" t="s">
        <v>58</v>
      </c>
      <c r="L44" s="24"/>
    </row>
    <row r="45" spans="1:12" x14ac:dyDescent="0.25">
      <c r="A45" s="19"/>
      <c r="B45" s="20"/>
      <c r="C45" s="21"/>
      <c r="D45" s="22" t="s">
        <v>33</v>
      </c>
      <c r="E45" s="22" t="s">
        <v>65</v>
      </c>
      <c r="F45" s="22">
        <v>150</v>
      </c>
      <c r="G45" s="22">
        <v>4.5</v>
      </c>
      <c r="H45" s="22">
        <v>4.9000000000000004</v>
      </c>
      <c r="I45" s="22">
        <v>20.3</v>
      </c>
      <c r="J45" s="22">
        <v>142.69999999999999</v>
      </c>
      <c r="K45" s="22">
        <v>303</v>
      </c>
      <c r="L45" s="24"/>
    </row>
    <row r="46" spans="1:12" x14ac:dyDescent="0.25">
      <c r="A46" s="19"/>
      <c r="B46" s="20"/>
      <c r="C46" s="21"/>
      <c r="D46" s="22" t="s">
        <v>34</v>
      </c>
      <c r="E46" s="22" t="s">
        <v>66</v>
      </c>
      <c r="F46" s="22">
        <v>200</v>
      </c>
      <c r="G46" s="22">
        <v>0.7</v>
      </c>
      <c r="H46" s="22">
        <v>0.1</v>
      </c>
      <c r="I46" s="22">
        <v>26</v>
      </c>
      <c r="J46" s="22">
        <v>108.4</v>
      </c>
      <c r="K46" s="22">
        <v>349</v>
      </c>
      <c r="L46" s="24"/>
    </row>
    <row r="47" spans="1:12" x14ac:dyDescent="0.25">
      <c r="A47" s="19"/>
      <c r="B47" s="20"/>
      <c r="C47" s="21"/>
      <c r="D47" s="22" t="s">
        <v>35</v>
      </c>
      <c r="E47" s="22" t="s">
        <v>45</v>
      </c>
      <c r="F47" s="22">
        <v>20</v>
      </c>
      <c r="G47" s="22">
        <v>1.7</v>
      </c>
      <c r="H47" s="22">
        <v>0.7</v>
      </c>
      <c r="I47" s="22">
        <v>9.6999999999999993</v>
      </c>
      <c r="J47" s="22">
        <v>51.8</v>
      </c>
      <c r="K47" s="22" t="s">
        <v>57</v>
      </c>
      <c r="L47" s="24"/>
    </row>
    <row r="48" spans="1:12" x14ac:dyDescent="0.25">
      <c r="A48" s="19"/>
      <c r="B48" s="20"/>
      <c r="C48" s="21"/>
      <c r="D48" s="22" t="s">
        <v>36</v>
      </c>
      <c r="E48" s="22" t="s">
        <v>43</v>
      </c>
      <c r="F48" s="22">
        <v>30</v>
      </c>
      <c r="G48" s="22">
        <v>2.2999999999999998</v>
      </c>
      <c r="H48" s="22">
        <v>0.2</v>
      </c>
      <c r="I48" s="22">
        <v>14.8</v>
      </c>
      <c r="J48" s="22">
        <v>70.5</v>
      </c>
      <c r="K48" s="22" t="s">
        <v>57</v>
      </c>
      <c r="L48" s="24"/>
    </row>
    <row r="49" spans="1:12" x14ac:dyDescent="0.25">
      <c r="A49" s="27"/>
      <c r="B49" s="28"/>
      <c r="C49" s="29"/>
      <c r="D49" s="30" t="s">
        <v>28</v>
      </c>
      <c r="E49" s="31"/>
      <c r="F49" s="32">
        <f>SUM(F43:F48)</f>
        <v>562</v>
      </c>
      <c r="G49" s="32">
        <f t="shared" ref="G49:J49" si="2">SUM(G43:G48)</f>
        <v>23.5</v>
      </c>
      <c r="H49" s="32">
        <f t="shared" si="2"/>
        <v>15.399999999999999</v>
      </c>
      <c r="I49" s="32">
        <f t="shared" si="2"/>
        <v>80.7</v>
      </c>
      <c r="J49" s="32">
        <f t="shared" si="2"/>
        <v>559.29999999999995</v>
      </c>
      <c r="K49" s="32"/>
      <c r="L49" s="32">
        <f t="shared" ref="L49" si="3">SUM(L43:L48)</f>
        <v>73.709999999999994</v>
      </c>
    </row>
    <row r="50" spans="1:12" x14ac:dyDescent="0.25">
      <c r="A50" s="34">
        <f>A43</f>
        <v>1</v>
      </c>
      <c r="B50" s="35">
        <f>B43</f>
        <v>3</v>
      </c>
      <c r="C50" s="36" t="s">
        <v>29</v>
      </c>
      <c r="D50" s="26" t="s">
        <v>30</v>
      </c>
      <c r="E50" s="23"/>
      <c r="F50" s="24"/>
      <c r="G50" s="24"/>
      <c r="H50" s="24"/>
      <c r="I50" s="24"/>
      <c r="J50" s="24"/>
      <c r="K50" s="25"/>
      <c r="L50" s="24"/>
    </row>
    <row r="51" spans="1:12" x14ac:dyDescent="0.25">
      <c r="A51" s="19"/>
      <c r="B51" s="20"/>
      <c r="C51" s="21"/>
      <c r="D51" s="26" t="s">
        <v>31</v>
      </c>
      <c r="E51" s="23"/>
      <c r="F51" s="24"/>
      <c r="G51" s="24"/>
      <c r="H51" s="24"/>
      <c r="I51" s="24"/>
      <c r="J51" s="24"/>
      <c r="K51" s="25"/>
      <c r="L51" s="24"/>
    </row>
    <row r="52" spans="1:12" x14ac:dyDescent="0.25">
      <c r="A52" s="19"/>
      <c r="B52" s="20"/>
      <c r="C52" s="21"/>
      <c r="D52" s="26" t="s">
        <v>32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25">
      <c r="A53" s="19"/>
      <c r="B53" s="20"/>
      <c r="C53" s="21"/>
      <c r="D53" s="26" t="s">
        <v>33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26" t="s">
        <v>34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6" t="s">
        <v>35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6" t="s">
        <v>36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67"/>
      <c r="D57" s="68"/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22"/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27"/>
      <c r="B59" s="28"/>
      <c r="C59" s="29"/>
      <c r="D59" s="30" t="s">
        <v>28</v>
      </c>
      <c r="E59" s="31"/>
      <c r="F59" s="32">
        <f>SUM(F50:F58)</f>
        <v>0</v>
      </c>
      <c r="G59" s="32">
        <f>SUM(G50:G58)</f>
        <v>0</v>
      </c>
      <c r="H59" s="32">
        <f>SUM(H50:H58)</f>
        <v>0</v>
      </c>
      <c r="I59" s="32">
        <f>SUM(I50:I58)</f>
        <v>0</v>
      </c>
      <c r="J59" s="32">
        <f>SUM(J50:J58)</f>
        <v>0</v>
      </c>
      <c r="K59" s="33"/>
      <c r="L59" s="32">
        <f>SUM(L50:L58)</f>
        <v>0</v>
      </c>
    </row>
    <row r="60" spans="1:12" ht="15.75" customHeight="1" thickBot="1" x14ac:dyDescent="0.3">
      <c r="A60" s="37">
        <f>A43</f>
        <v>1</v>
      </c>
      <c r="B60" s="38">
        <f>B43</f>
        <v>3</v>
      </c>
      <c r="C60" s="47" t="s">
        <v>37</v>
      </c>
      <c r="D60" s="47"/>
      <c r="E60" s="39"/>
      <c r="F60" s="40">
        <f>F49+F59</f>
        <v>562</v>
      </c>
      <c r="G60" s="40">
        <f>G49+G59</f>
        <v>23.5</v>
      </c>
      <c r="H60" s="40">
        <f>H49+H59</f>
        <v>15.399999999999999</v>
      </c>
      <c r="I60" s="40">
        <f>I49+I59</f>
        <v>80.7</v>
      </c>
      <c r="J60" s="40">
        <f>J49+J59</f>
        <v>559.29999999999995</v>
      </c>
      <c r="K60" s="40"/>
      <c r="L60" s="40">
        <f>L49+L59</f>
        <v>73.709999999999994</v>
      </c>
    </row>
    <row r="61" spans="1:12" x14ac:dyDescent="0.25">
      <c r="A61" s="15">
        <v>1</v>
      </c>
      <c r="B61" s="16">
        <v>4</v>
      </c>
      <c r="C61" s="17" t="s">
        <v>23</v>
      </c>
      <c r="D61" s="22" t="s">
        <v>30</v>
      </c>
      <c r="E61" s="22" t="s">
        <v>62</v>
      </c>
      <c r="F61" s="22">
        <v>60</v>
      </c>
      <c r="G61" s="22">
        <v>0.5</v>
      </c>
      <c r="H61" s="22">
        <v>0.1</v>
      </c>
      <c r="I61" s="22">
        <v>1</v>
      </c>
      <c r="J61" s="22">
        <v>7.8</v>
      </c>
      <c r="K61" s="22" t="s">
        <v>56</v>
      </c>
      <c r="L61" s="18">
        <v>73.709999999999994</v>
      </c>
    </row>
    <row r="62" spans="1:12" x14ac:dyDescent="0.25">
      <c r="A62" s="19"/>
      <c r="B62" s="20"/>
      <c r="C62" s="21"/>
      <c r="D62" s="22" t="s">
        <v>32</v>
      </c>
      <c r="E62" s="22" t="s">
        <v>67</v>
      </c>
      <c r="F62" s="22">
        <v>90</v>
      </c>
      <c r="G62" s="22">
        <v>11.9</v>
      </c>
      <c r="H62" s="22">
        <v>2</v>
      </c>
      <c r="I62" s="22">
        <v>2.2999999999999998</v>
      </c>
      <c r="J62" s="22">
        <v>74.599999999999994</v>
      </c>
      <c r="K62" s="22" t="s">
        <v>59</v>
      </c>
      <c r="L62" s="24"/>
    </row>
    <row r="63" spans="1:12" x14ac:dyDescent="0.25">
      <c r="A63" s="19"/>
      <c r="B63" s="20"/>
      <c r="C63" s="21"/>
      <c r="D63" s="22" t="s">
        <v>33</v>
      </c>
      <c r="E63" s="22" t="s">
        <v>49</v>
      </c>
      <c r="F63" s="22">
        <v>150</v>
      </c>
      <c r="G63" s="22">
        <v>2.9</v>
      </c>
      <c r="H63" s="22">
        <v>4.3</v>
      </c>
      <c r="I63" s="22">
        <v>23.9</v>
      </c>
      <c r="J63" s="22">
        <v>145.69999999999999</v>
      </c>
      <c r="K63" s="22">
        <v>310</v>
      </c>
      <c r="L63" s="24"/>
    </row>
    <row r="64" spans="1:12" x14ac:dyDescent="0.25">
      <c r="A64" s="19"/>
      <c r="B64" s="20"/>
      <c r="C64" s="21"/>
      <c r="D64" s="22" t="s">
        <v>25</v>
      </c>
      <c r="E64" s="22" t="s">
        <v>68</v>
      </c>
      <c r="F64" s="22">
        <v>215</v>
      </c>
      <c r="G64" s="22">
        <v>1.6</v>
      </c>
      <c r="H64" s="22">
        <v>1.3</v>
      </c>
      <c r="I64" s="22">
        <v>16.899999999999999</v>
      </c>
      <c r="J64" s="22">
        <v>85.1</v>
      </c>
      <c r="K64" s="22">
        <v>378</v>
      </c>
      <c r="L64" s="24"/>
    </row>
    <row r="65" spans="1:12" x14ac:dyDescent="0.25">
      <c r="A65" s="19"/>
      <c r="B65" s="20"/>
      <c r="C65" s="21"/>
      <c r="D65" s="22" t="s">
        <v>35</v>
      </c>
      <c r="E65" s="22" t="s">
        <v>45</v>
      </c>
      <c r="F65" s="22">
        <v>30</v>
      </c>
      <c r="G65" s="22">
        <v>2.6</v>
      </c>
      <c r="H65" s="22">
        <v>1</v>
      </c>
      <c r="I65" s="22">
        <v>14.5</v>
      </c>
      <c r="J65" s="22">
        <v>77.7</v>
      </c>
      <c r="K65" s="22" t="s">
        <v>57</v>
      </c>
      <c r="L65" s="24"/>
    </row>
    <row r="66" spans="1:12" x14ac:dyDescent="0.25">
      <c r="A66" s="19"/>
      <c r="B66" s="20"/>
      <c r="C66" s="21"/>
      <c r="D66" s="22" t="s">
        <v>36</v>
      </c>
      <c r="E66" s="22" t="s">
        <v>43</v>
      </c>
      <c r="F66" s="22">
        <v>27</v>
      </c>
      <c r="G66" s="22">
        <v>2.1</v>
      </c>
      <c r="H66" s="22">
        <v>0.2</v>
      </c>
      <c r="I66" s="22">
        <v>13.3</v>
      </c>
      <c r="J66" s="22">
        <v>63.5</v>
      </c>
      <c r="K66" s="22" t="s">
        <v>57</v>
      </c>
      <c r="L66" s="50"/>
    </row>
    <row r="67" spans="1:12" ht="17.45" customHeight="1" x14ac:dyDescent="0.25">
      <c r="A67" s="19"/>
      <c r="B67" s="20"/>
      <c r="C67" s="21"/>
      <c r="D67" s="52" t="s">
        <v>27</v>
      </c>
      <c r="E67" s="22" t="s">
        <v>55</v>
      </c>
      <c r="F67" s="22">
        <v>100</v>
      </c>
      <c r="G67" s="22">
        <v>0.4</v>
      </c>
      <c r="H67" s="22">
        <v>0.4</v>
      </c>
      <c r="I67" s="22">
        <v>9.8000000000000007</v>
      </c>
      <c r="J67" s="22">
        <v>47</v>
      </c>
      <c r="K67" s="22">
        <v>338</v>
      </c>
      <c r="L67" s="24"/>
    </row>
    <row r="68" spans="1:12" x14ac:dyDescent="0.25">
      <c r="A68" s="27"/>
      <c r="B68" s="28"/>
      <c r="C68" s="29"/>
      <c r="D68" s="30" t="s">
        <v>28</v>
      </c>
      <c r="E68" s="31"/>
      <c r="F68" s="32">
        <f>SUM(F61:F67)</f>
        <v>672</v>
      </c>
      <c r="G68" s="32">
        <f t="shared" ref="G68:J68" si="4">SUM(G61:G67)</f>
        <v>22.000000000000004</v>
      </c>
      <c r="H68" s="32">
        <f t="shared" si="4"/>
        <v>9.2999999999999989</v>
      </c>
      <c r="I68" s="32">
        <f t="shared" si="4"/>
        <v>81.699999999999989</v>
      </c>
      <c r="J68" s="32">
        <f t="shared" si="4"/>
        <v>501.39999999999992</v>
      </c>
      <c r="K68" s="33"/>
      <c r="L68" s="32">
        <f>SUM(L61:L67)</f>
        <v>73.709999999999994</v>
      </c>
    </row>
    <row r="69" spans="1:12" x14ac:dyDescent="0.25">
      <c r="A69" s="34">
        <f>A61</f>
        <v>1</v>
      </c>
      <c r="B69" s="35">
        <f>B61</f>
        <v>4</v>
      </c>
      <c r="C69" s="36" t="s">
        <v>29</v>
      </c>
      <c r="D69" s="26" t="s">
        <v>30</v>
      </c>
      <c r="E69" s="23"/>
      <c r="F69" s="24"/>
      <c r="G69" s="24"/>
      <c r="H69" s="24"/>
      <c r="I69" s="24"/>
      <c r="J69" s="24"/>
      <c r="K69" s="25"/>
      <c r="L69" s="24"/>
    </row>
    <row r="70" spans="1:12" x14ac:dyDescent="0.25">
      <c r="A70" s="19"/>
      <c r="B70" s="20"/>
      <c r="C70" s="21"/>
      <c r="D70" s="26" t="s">
        <v>31</v>
      </c>
      <c r="E70" s="23"/>
      <c r="F70" s="24"/>
      <c r="G70" s="24"/>
      <c r="H70" s="24"/>
      <c r="I70" s="24"/>
      <c r="J70" s="24"/>
      <c r="K70" s="25"/>
      <c r="L70" s="24"/>
    </row>
    <row r="71" spans="1:12" x14ac:dyDescent="0.25">
      <c r="A71" s="19"/>
      <c r="B71" s="20"/>
      <c r="C71" s="21"/>
      <c r="D71" s="26" t="s">
        <v>32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26" t="s">
        <v>33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26" t="s">
        <v>35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19"/>
      <c r="B74" s="20"/>
      <c r="C74" s="21"/>
      <c r="D74" s="26" t="s">
        <v>36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2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2"/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27"/>
      <c r="B77" s="28"/>
      <c r="C77" s="29"/>
      <c r="D77" s="30" t="s">
        <v>28</v>
      </c>
      <c r="E77" s="31"/>
      <c r="F77" s="32">
        <f>SUM(F69:F76)</f>
        <v>0</v>
      </c>
      <c r="G77" s="32">
        <f>SUM(G69:G76)</f>
        <v>0</v>
      </c>
      <c r="H77" s="32">
        <f>SUM(H69:H76)</f>
        <v>0</v>
      </c>
      <c r="I77" s="32">
        <f>SUM(I69:I76)</f>
        <v>0</v>
      </c>
      <c r="J77" s="32">
        <f>SUM(J69:J76)</f>
        <v>0</v>
      </c>
      <c r="K77" s="33"/>
      <c r="L77" s="32">
        <f>SUM(L69:L76)</f>
        <v>0</v>
      </c>
    </row>
    <row r="78" spans="1:12" ht="15.75" customHeight="1" thickBot="1" x14ac:dyDescent="0.3">
      <c r="A78" s="37">
        <f>A61</f>
        <v>1</v>
      </c>
      <c r="B78" s="38">
        <f>B61</f>
        <v>4</v>
      </c>
      <c r="C78" s="47" t="s">
        <v>37</v>
      </c>
      <c r="D78" s="47"/>
      <c r="E78" s="39"/>
      <c r="F78" s="40">
        <f>F68+F77</f>
        <v>672</v>
      </c>
      <c r="G78" s="40">
        <f>G68+G77</f>
        <v>22.000000000000004</v>
      </c>
      <c r="H78" s="40">
        <f>H68+H77</f>
        <v>9.2999999999999989</v>
      </c>
      <c r="I78" s="40">
        <f>I68+I77</f>
        <v>81.699999999999989</v>
      </c>
      <c r="J78" s="40">
        <f>J68+J77</f>
        <v>501.39999999999992</v>
      </c>
      <c r="K78" s="40"/>
      <c r="L78" s="40">
        <f>L68+L77</f>
        <v>73.709999999999994</v>
      </c>
    </row>
    <row r="79" spans="1:12" x14ac:dyDescent="0.25">
      <c r="A79" s="15">
        <v>1</v>
      </c>
      <c r="B79" s="16">
        <v>5</v>
      </c>
      <c r="C79" s="17" t="s">
        <v>23</v>
      </c>
      <c r="D79" s="22" t="s">
        <v>30</v>
      </c>
      <c r="E79" s="22" t="s">
        <v>62</v>
      </c>
      <c r="F79" s="22">
        <v>60</v>
      </c>
      <c r="G79" s="22">
        <v>0.5</v>
      </c>
      <c r="H79" s="22">
        <v>0.1</v>
      </c>
      <c r="I79" s="22">
        <v>1</v>
      </c>
      <c r="J79" s="22">
        <v>7.8</v>
      </c>
      <c r="K79" s="22" t="s">
        <v>56</v>
      </c>
      <c r="L79" s="18">
        <v>73.709999999999994</v>
      </c>
    </row>
    <row r="80" spans="1:12" x14ac:dyDescent="0.25">
      <c r="A80" s="19"/>
      <c r="B80" s="20"/>
      <c r="C80" s="21"/>
      <c r="D80" s="22" t="s">
        <v>32</v>
      </c>
      <c r="E80" s="22" t="s">
        <v>51</v>
      </c>
      <c r="F80" s="22">
        <v>90</v>
      </c>
      <c r="G80" s="22">
        <v>15</v>
      </c>
      <c r="H80" s="22">
        <v>16.2</v>
      </c>
      <c r="I80" s="22">
        <v>14.1</v>
      </c>
      <c r="J80" s="22">
        <v>262.2</v>
      </c>
      <c r="K80" s="22">
        <v>268</v>
      </c>
      <c r="L80" s="24"/>
    </row>
    <row r="81" spans="1:12" x14ac:dyDescent="0.25">
      <c r="A81" s="19"/>
      <c r="B81" s="20"/>
      <c r="C81" s="21"/>
      <c r="D81" s="22" t="s">
        <v>33</v>
      </c>
      <c r="E81" s="22" t="s">
        <v>50</v>
      </c>
      <c r="F81" s="22">
        <v>150</v>
      </c>
      <c r="G81" s="22">
        <v>3.5</v>
      </c>
      <c r="H81" s="22">
        <v>3.9</v>
      </c>
      <c r="I81" s="22">
        <v>15.3</v>
      </c>
      <c r="J81" s="22">
        <v>111.7</v>
      </c>
      <c r="K81" s="22">
        <v>321</v>
      </c>
      <c r="L81" s="24"/>
    </row>
    <row r="82" spans="1:12" x14ac:dyDescent="0.25">
      <c r="A82" s="19"/>
      <c r="B82" s="20"/>
      <c r="C82" s="21"/>
      <c r="D82" s="22" t="s">
        <v>34</v>
      </c>
      <c r="E82" s="22" t="s">
        <v>69</v>
      </c>
      <c r="F82" s="22">
        <v>200</v>
      </c>
      <c r="G82" s="22">
        <v>0.3</v>
      </c>
      <c r="H82" s="22">
        <v>0.1</v>
      </c>
      <c r="I82" s="22">
        <v>23.2</v>
      </c>
      <c r="J82" s="22">
        <v>95.9</v>
      </c>
      <c r="K82" s="22">
        <v>359</v>
      </c>
      <c r="L82" s="24"/>
    </row>
    <row r="83" spans="1:12" x14ac:dyDescent="0.25">
      <c r="A83" s="19"/>
      <c r="B83" s="20"/>
      <c r="C83" s="21"/>
      <c r="D83" s="22" t="s">
        <v>35</v>
      </c>
      <c r="E83" s="22" t="s">
        <v>45</v>
      </c>
      <c r="F83" s="22">
        <v>20</v>
      </c>
      <c r="G83" s="22">
        <v>1.7</v>
      </c>
      <c r="H83" s="22">
        <v>0.7</v>
      </c>
      <c r="I83" s="22">
        <v>9.6999999999999993</v>
      </c>
      <c r="J83" s="22">
        <v>51.8</v>
      </c>
      <c r="K83" s="22" t="s">
        <v>57</v>
      </c>
      <c r="L83" s="24"/>
    </row>
    <row r="84" spans="1:12" x14ac:dyDescent="0.25">
      <c r="A84" s="19"/>
      <c r="B84" s="20"/>
      <c r="C84" s="21"/>
      <c r="D84" s="22" t="s">
        <v>36</v>
      </c>
      <c r="E84" s="22" t="s">
        <v>43</v>
      </c>
      <c r="F84" s="22">
        <v>25</v>
      </c>
      <c r="G84" s="22">
        <v>1.9</v>
      </c>
      <c r="H84" s="22">
        <v>0.2</v>
      </c>
      <c r="I84" s="22">
        <v>12.3</v>
      </c>
      <c r="J84" s="22">
        <v>58.8</v>
      </c>
      <c r="K84" s="22" t="s">
        <v>57</v>
      </c>
      <c r="L84" s="50"/>
    </row>
    <row r="85" spans="1:12" x14ac:dyDescent="0.25">
      <c r="A85" s="19"/>
      <c r="B85" s="20"/>
      <c r="C85" s="21"/>
      <c r="D85" s="22"/>
      <c r="E85" s="22"/>
      <c r="F85" s="22"/>
      <c r="G85" s="22"/>
      <c r="H85" s="22"/>
      <c r="I85" s="22"/>
      <c r="J85" s="22"/>
      <c r="K85" s="22"/>
      <c r="L85" s="24"/>
    </row>
    <row r="86" spans="1:12" x14ac:dyDescent="0.25">
      <c r="A86" s="27"/>
      <c r="B86" s="28"/>
      <c r="C86" s="29"/>
      <c r="D86" s="30" t="s">
        <v>28</v>
      </c>
      <c r="E86" s="31"/>
      <c r="F86" s="32">
        <f>SUM(F79:F85)</f>
        <v>545</v>
      </c>
      <c r="G86" s="32">
        <f t="shared" ref="G86:J86" si="5">SUM(G79:G85)</f>
        <v>22.9</v>
      </c>
      <c r="H86" s="32">
        <f t="shared" si="5"/>
        <v>21.2</v>
      </c>
      <c r="I86" s="32">
        <f t="shared" si="5"/>
        <v>75.599999999999994</v>
      </c>
      <c r="J86" s="32">
        <f t="shared" si="5"/>
        <v>588.19999999999993</v>
      </c>
      <c r="K86" s="33"/>
      <c r="L86" s="32">
        <f>SUM(L79:L85)</f>
        <v>73.709999999999994</v>
      </c>
    </row>
    <row r="87" spans="1:12" x14ac:dyDescent="0.25">
      <c r="A87" s="34">
        <f>A79</f>
        <v>1</v>
      </c>
      <c r="B87" s="35">
        <f>B79</f>
        <v>5</v>
      </c>
      <c r="C87" s="36" t="s">
        <v>29</v>
      </c>
      <c r="D87" s="26" t="s">
        <v>30</v>
      </c>
      <c r="E87" s="23"/>
      <c r="F87" s="24"/>
      <c r="G87" s="24"/>
      <c r="H87" s="24"/>
      <c r="I87" s="24"/>
      <c r="J87" s="24"/>
      <c r="K87" s="25"/>
      <c r="L87" s="24"/>
    </row>
    <row r="88" spans="1:12" x14ac:dyDescent="0.25">
      <c r="A88" s="19"/>
      <c r="B88" s="20"/>
      <c r="C88" s="21"/>
      <c r="D88" s="26" t="s">
        <v>32</v>
      </c>
      <c r="E88" s="23"/>
      <c r="F88" s="24"/>
      <c r="G88" s="24"/>
      <c r="H88" s="24"/>
      <c r="I88" s="24"/>
      <c r="J88" s="24"/>
      <c r="K88" s="25"/>
      <c r="L88" s="24"/>
    </row>
    <row r="89" spans="1:12" x14ac:dyDescent="0.25">
      <c r="A89" s="19"/>
      <c r="B89" s="20"/>
      <c r="C89" s="21"/>
      <c r="D89" s="26" t="s">
        <v>33</v>
      </c>
      <c r="E89" s="23"/>
      <c r="F89" s="24"/>
      <c r="G89" s="24"/>
      <c r="H89" s="24"/>
      <c r="I89" s="24"/>
      <c r="J89" s="24"/>
      <c r="K89" s="25"/>
      <c r="L89" s="24"/>
    </row>
    <row r="90" spans="1:12" x14ac:dyDescent="0.25">
      <c r="A90" s="19"/>
      <c r="B90" s="20"/>
      <c r="C90" s="21"/>
      <c r="D90" s="26" t="s">
        <v>34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26" t="s">
        <v>35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26" t="s">
        <v>36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22"/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27"/>
      <c r="B95" s="28"/>
      <c r="C95" s="29"/>
      <c r="D95" s="30" t="s">
        <v>28</v>
      </c>
      <c r="E95" s="31"/>
      <c r="F95" s="32">
        <f>SUM(F87:F94)</f>
        <v>0</v>
      </c>
      <c r="G95" s="32">
        <f>SUM(G87:G94)</f>
        <v>0</v>
      </c>
      <c r="H95" s="32">
        <f>SUM(H87:H94)</f>
        <v>0</v>
      </c>
      <c r="I95" s="32">
        <f>SUM(I87:I94)</f>
        <v>0</v>
      </c>
      <c r="J95" s="32">
        <f>SUM(J87:J94)</f>
        <v>0</v>
      </c>
      <c r="K95" s="33"/>
      <c r="L95" s="32">
        <f>SUM(L87:L94)</f>
        <v>0</v>
      </c>
    </row>
    <row r="96" spans="1:12" ht="15.75" customHeight="1" thickBot="1" x14ac:dyDescent="0.3">
      <c r="A96" s="37">
        <f>A79</f>
        <v>1</v>
      </c>
      <c r="B96" s="38">
        <f>B79</f>
        <v>5</v>
      </c>
      <c r="C96" s="47" t="s">
        <v>37</v>
      </c>
      <c r="D96" s="47"/>
      <c r="E96" s="39"/>
      <c r="F96" s="40">
        <f>F86+F95</f>
        <v>545</v>
      </c>
      <c r="G96" s="40">
        <f>G86+G95</f>
        <v>22.9</v>
      </c>
      <c r="H96" s="40">
        <f>H86+H95</f>
        <v>21.2</v>
      </c>
      <c r="I96" s="40">
        <f>I86+I95</f>
        <v>75.599999999999994</v>
      </c>
      <c r="J96" s="40">
        <f>J86+J95</f>
        <v>588.19999999999993</v>
      </c>
      <c r="K96" s="40"/>
      <c r="L96" s="40">
        <f>L86+L95</f>
        <v>73.709999999999994</v>
      </c>
    </row>
    <row r="97" spans="1:12" x14ac:dyDescent="0.25">
      <c r="A97" s="15">
        <v>2</v>
      </c>
      <c r="B97" s="16">
        <v>1</v>
      </c>
      <c r="C97" s="17" t="s">
        <v>23</v>
      </c>
      <c r="D97" s="22" t="s">
        <v>24</v>
      </c>
      <c r="E97" s="22" t="s">
        <v>70</v>
      </c>
      <c r="F97" s="22">
        <v>207</v>
      </c>
      <c r="G97" s="22">
        <v>4.5</v>
      </c>
      <c r="H97" s="22">
        <v>3.8</v>
      </c>
      <c r="I97" s="22">
        <v>16.899999999999999</v>
      </c>
      <c r="J97" s="22">
        <v>119.9</v>
      </c>
      <c r="K97" s="22">
        <v>120</v>
      </c>
      <c r="L97" s="22">
        <v>73.709999999999994</v>
      </c>
    </row>
    <row r="98" spans="1:12" x14ac:dyDescent="0.25">
      <c r="A98" s="19"/>
      <c r="B98" s="20"/>
      <c r="C98" s="21"/>
      <c r="D98" s="22" t="s">
        <v>46</v>
      </c>
      <c r="E98" s="22" t="s">
        <v>61</v>
      </c>
      <c r="F98" s="22">
        <v>40</v>
      </c>
      <c r="G98" s="22">
        <v>5.0999999999999996</v>
      </c>
      <c r="H98" s="22">
        <v>4.5999999999999996</v>
      </c>
      <c r="I98" s="22">
        <v>0.3</v>
      </c>
      <c r="J98" s="22">
        <v>62.8</v>
      </c>
      <c r="K98" s="22">
        <v>209</v>
      </c>
      <c r="L98" s="22"/>
    </row>
    <row r="99" spans="1:12" x14ac:dyDescent="0.25">
      <c r="A99" s="19"/>
      <c r="B99" s="20"/>
      <c r="C99" s="21"/>
      <c r="D99" s="22" t="s">
        <v>25</v>
      </c>
      <c r="E99" s="22" t="s">
        <v>71</v>
      </c>
      <c r="F99" s="22">
        <v>200</v>
      </c>
      <c r="G99" s="22">
        <v>3.3</v>
      </c>
      <c r="H99" s="22">
        <v>2.4</v>
      </c>
      <c r="I99" s="22">
        <v>14.1</v>
      </c>
      <c r="J99" s="22">
        <v>91.9</v>
      </c>
      <c r="K99" s="22">
        <v>379</v>
      </c>
      <c r="L99" s="22"/>
    </row>
    <row r="100" spans="1:12" x14ac:dyDescent="0.25">
      <c r="A100" s="19"/>
      <c r="B100" s="20"/>
      <c r="C100" s="21"/>
      <c r="D100" s="22" t="s">
        <v>26</v>
      </c>
      <c r="E100" s="22" t="s">
        <v>72</v>
      </c>
      <c r="F100" s="22">
        <v>48</v>
      </c>
      <c r="G100" s="22">
        <v>5.3</v>
      </c>
      <c r="H100" s="22">
        <v>7.6</v>
      </c>
      <c r="I100" s="22">
        <v>14.9</v>
      </c>
      <c r="J100" s="22">
        <v>150.9</v>
      </c>
      <c r="K100" s="22">
        <v>3</v>
      </c>
      <c r="L100" s="22"/>
    </row>
    <row r="101" spans="1:12" x14ac:dyDescent="0.25">
      <c r="A101" s="19"/>
      <c r="B101" s="20"/>
      <c r="C101" s="21"/>
      <c r="D101" s="22" t="s">
        <v>27</v>
      </c>
      <c r="E101" s="22" t="s">
        <v>55</v>
      </c>
      <c r="F101" s="22">
        <v>150</v>
      </c>
      <c r="G101" s="22">
        <v>0.6</v>
      </c>
      <c r="H101" s="22">
        <v>0.6</v>
      </c>
      <c r="I101" s="22">
        <v>14.7</v>
      </c>
      <c r="J101" s="22">
        <v>70.5</v>
      </c>
      <c r="K101" s="22">
        <v>338</v>
      </c>
      <c r="L101" s="22"/>
    </row>
    <row r="102" spans="1:12" x14ac:dyDescent="0.25">
      <c r="A102" s="19"/>
      <c r="B102" s="20"/>
      <c r="C102" s="21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x14ac:dyDescent="0.25">
      <c r="A103" s="19"/>
      <c r="B103" s="20"/>
      <c r="C103" s="21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x14ac:dyDescent="0.25">
      <c r="A104" s="27"/>
      <c r="B104" s="28"/>
      <c r="C104" s="29"/>
      <c r="D104" s="30" t="s">
        <v>28</v>
      </c>
      <c r="E104" s="31"/>
      <c r="F104" s="32">
        <f>SUM(F97:F103)</f>
        <v>645</v>
      </c>
      <c r="G104" s="32">
        <f t="shared" ref="G104:J104" si="6">SUM(G97:G103)</f>
        <v>18.8</v>
      </c>
      <c r="H104" s="32">
        <f t="shared" si="6"/>
        <v>19</v>
      </c>
      <c r="I104" s="32">
        <f t="shared" si="6"/>
        <v>60.899999999999991</v>
      </c>
      <c r="J104" s="32">
        <f t="shared" si="6"/>
        <v>496</v>
      </c>
      <c r="K104" s="33"/>
      <c r="L104" s="32">
        <f>SUM(L97:L103)</f>
        <v>73.709999999999994</v>
      </c>
    </row>
    <row r="105" spans="1:12" x14ac:dyDescent="0.25">
      <c r="A105" s="34">
        <f>A97</f>
        <v>2</v>
      </c>
      <c r="B105" s="35">
        <f>B97</f>
        <v>1</v>
      </c>
      <c r="C105" s="36" t="s">
        <v>29</v>
      </c>
      <c r="D105" s="26" t="s">
        <v>30</v>
      </c>
      <c r="E105" s="23"/>
      <c r="F105" s="24"/>
      <c r="G105" s="24"/>
      <c r="H105" s="24"/>
      <c r="I105" s="24"/>
      <c r="J105" s="24"/>
      <c r="K105" s="25"/>
      <c r="L105" s="24"/>
    </row>
    <row r="106" spans="1:12" x14ac:dyDescent="0.25">
      <c r="A106" s="19"/>
      <c r="B106" s="20"/>
      <c r="C106" s="21"/>
      <c r="D106" s="26" t="s">
        <v>31</v>
      </c>
      <c r="E106" s="23"/>
      <c r="F106" s="24"/>
      <c r="G106" s="24"/>
      <c r="H106" s="24"/>
      <c r="I106" s="24"/>
      <c r="J106" s="24"/>
      <c r="K106" s="25"/>
      <c r="L106" s="24"/>
    </row>
    <row r="107" spans="1:12" x14ac:dyDescent="0.25">
      <c r="A107" s="19"/>
      <c r="B107" s="20"/>
      <c r="C107" s="21"/>
      <c r="D107" s="26" t="s">
        <v>32</v>
      </c>
      <c r="E107" s="23"/>
      <c r="F107" s="24"/>
      <c r="G107" s="24"/>
      <c r="H107" s="24"/>
      <c r="I107" s="24"/>
      <c r="J107" s="24"/>
      <c r="K107" s="25"/>
      <c r="L107" s="24"/>
    </row>
    <row r="108" spans="1:12" x14ac:dyDescent="0.25">
      <c r="A108" s="19"/>
      <c r="B108" s="20"/>
      <c r="C108" s="21"/>
      <c r="D108" s="26" t="s">
        <v>33</v>
      </c>
      <c r="E108" s="23"/>
      <c r="F108" s="24"/>
      <c r="G108" s="24"/>
      <c r="H108" s="24"/>
      <c r="I108" s="24"/>
      <c r="J108" s="24"/>
      <c r="K108" s="25"/>
      <c r="L108" s="24"/>
    </row>
    <row r="109" spans="1:12" x14ac:dyDescent="0.25">
      <c r="A109" s="19"/>
      <c r="B109" s="20"/>
      <c r="C109" s="21"/>
      <c r="D109" s="26" t="s">
        <v>34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19"/>
      <c r="B110" s="20"/>
      <c r="C110" s="21"/>
      <c r="D110" s="26" t="s">
        <v>35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26" t="s">
        <v>36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22"/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22"/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27"/>
      <c r="B114" s="28"/>
      <c r="C114" s="29"/>
      <c r="D114" s="30" t="s">
        <v>28</v>
      </c>
      <c r="E114" s="31"/>
      <c r="F114" s="32">
        <f>SUM(F105:F113)</f>
        <v>0</v>
      </c>
      <c r="G114" s="32">
        <f>SUM(G105:G113)</f>
        <v>0</v>
      </c>
      <c r="H114" s="32">
        <f>SUM(H105:H113)</f>
        <v>0</v>
      </c>
      <c r="I114" s="32">
        <f>SUM(I105:I113)</f>
        <v>0</v>
      </c>
      <c r="J114" s="32">
        <f>SUM(J105:J113)</f>
        <v>0</v>
      </c>
      <c r="K114" s="33"/>
      <c r="L114" s="32">
        <f>SUM(L105:L113)</f>
        <v>0</v>
      </c>
    </row>
    <row r="115" spans="1:12" ht="15" customHeight="1" thickBot="1" x14ac:dyDescent="0.3">
      <c r="A115" s="37">
        <f>A97</f>
        <v>2</v>
      </c>
      <c r="B115" s="38">
        <f>B97</f>
        <v>1</v>
      </c>
      <c r="C115" s="47" t="s">
        <v>37</v>
      </c>
      <c r="D115" s="47"/>
      <c r="E115" s="39"/>
      <c r="F115" s="40">
        <f>F104+F114</f>
        <v>645</v>
      </c>
      <c r="G115" s="40">
        <f>G104+G114</f>
        <v>18.8</v>
      </c>
      <c r="H115" s="40">
        <f>H104+H114</f>
        <v>19</v>
      </c>
      <c r="I115" s="40">
        <f>I104+I114</f>
        <v>60.899999999999991</v>
      </c>
      <c r="J115" s="40">
        <f>J104+J114</f>
        <v>496</v>
      </c>
      <c r="K115" s="40"/>
      <c r="L115" s="40">
        <f>L104+L114</f>
        <v>73.709999999999994</v>
      </c>
    </row>
    <row r="116" spans="1:12" x14ac:dyDescent="0.25">
      <c r="A116" s="41">
        <v>2</v>
      </c>
      <c r="B116" s="20">
        <v>2</v>
      </c>
      <c r="C116" s="17" t="s">
        <v>23</v>
      </c>
      <c r="D116" s="22" t="s">
        <v>30</v>
      </c>
      <c r="E116" s="22" t="s">
        <v>62</v>
      </c>
      <c r="F116" s="22">
        <v>60</v>
      </c>
      <c r="G116" s="22">
        <v>0.5</v>
      </c>
      <c r="H116" s="22">
        <v>0.1</v>
      </c>
      <c r="I116" s="22">
        <v>1</v>
      </c>
      <c r="J116" s="22">
        <v>7.8</v>
      </c>
      <c r="K116" s="22" t="s">
        <v>56</v>
      </c>
      <c r="L116" s="22">
        <v>73.709999999999994</v>
      </c>
    </row>
    <row r="117" spans="1:12" x14ac:dyDescent="0.25">
      <c r="A117" s="41"/>
      <c r="B117" s="20"/>
      <c r="C117" s="21"/>
      <c r="D117" s="22" t="s">
        <v>32</v>
      </c>
      <c r="E117" s="22" t="s">
        <v>73</v>
      </c>
      <c r="F117" s="22">
        <v>110</v>
      </c>
      <c r="G117" s="22">
        <v>11</v>
      </c>
      <c r="H117" s="22">
        <v>17.100000000000001</v>
      </c>
      <c r="I117" s="22">
        <v>12.5</v>
      </c>
      <c r="J117" s="22">
        <v>246.2</v>
      </c>
      <c r="K117" s="22">
        <v>274</v>
      </c>
      <c r="L117" s="22"/>
    </row>
    <row r="118" spans="1:12" x14ac:dyDescent="0.25">
      <c r="A118" s="41"/>
      <c r="B118" s="20"/>
      <c r="C118" s="21"/>
      <c r="D118" s="22" t="s">
        <v>33</v>
      </c>
      <c r="E118" s="22" t="s">
        <v>74</v>
      </c>
      <c r="F118" s="22">
        <v>155</v>
      </c>
      <c r="G118" s="22">
        <v>3.1</v>
      </c>
      <c r="H118" s="22">
        <v>7.5</v>
      </c>
      <c r="I118" s="22">
        <v>21</v>
      </c>
      <c r="J118" s="22">
        <v>164.7</v>
      </c>
      <c r="K118" s="22" t="s">
        <v>75</v>
      </c>
      <c r="L118" s="22"/>
    </row>
    <row r="119" spans="1:12" x14ac:dyDescent="0.25">
      <c r="A119" s="41"/>
      <c r="B119" s="20"/>
      <c r="C119" s="21"/>
      <c r="D119" s="22" t="s">
        <v>34</v>
      </c>
      <c r="E119" s="22" t="s">
        <v>76</v>
      </c>
      <c r="F119" s="22">
        <v>220</v>
      </c>
      <c r="G119" s="22">
        <v>1.1000000000000001</v>
      </c>
      <c r="H119" s="22">
        <v>0.2</v>
      </c>
      <c r="I119" s="22">
        <v>22.2</v>
      </c>
      <c r="J119" s="22">
        <v>101.2</v>
      </c>
      <c r="K119" s="22">
        <v>389</v>
      </c>
      <c r="L119" s="22"/>
    </row>
    <row r="120" spans="1:12" x14ac:dyDescent="0.25">
      <c r="A120" s="41"/>
      <c r="B120" s="20"/>
      <c r="C120" s="21"/>
      <c r="D120" s="22" t="s">
        <v>35</v>
      </c>
      <c r="E120" s="22" t="s">
        <v>45</v>
      </c>
      <c r="F120" s="22">
        <v>20</v>
      </c>
      <c r="G120" s="22">
        <v>1.7</v>
      </c>
      <c r="H120" s="22">
        <v>0.7</v>
      </c>
      <c r="I120" s="22">
        <v>9.6999999999999993</v>
      </c>
      <c r="J120" s="22">
        <v>51.8</v>
      </c>
      <c r="K120" s="22" t="s">
        <v>57</v>
      </c>
      <c r="L120" s="22"/>
    </row>
    <row r="121" spans="1:12" x14ac:dyDescent="0.25">
      <c r="A121" s="41"/>
      <c r="B121" s="20"/>
      <c r="C121" s="21"/>
      <c r="D121" s="22" t="s">
        <v>36</v>
      </c>
      <c r="E121" s="22" t="s">
        <v>43</v>
      </c>
      <c r="F121" s="22">
        <v>20</v>
      </c>
      <c r="G121" s="22">
        <v>1.5</v>
      </c>
      <c r="H121" s="22">
        <v>0.2</v>
      </c>
      <c r="I121" s="22">
        <v>9.8000000000000007</v>
      </c>
      <c r="J121" s="22">
        <v>47</v>
      </c>
      <c r="K121" s="22" t="s">
        <v>57</v>
      </c>
      <c r="L121" s="22"/>
    </row>
    <row r="122" spans="1:12" x14ac:dyDescent="0.25">
      <c r="A122" s="41"/>
      <c r="B122" s="20"/>
      <c r="C122" s="21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x14ac:dyDescent="0.25">
      <c r="A123" s="41"/>
      <c r="B123" s="20"/>
      <c r="C123" s="21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x14ac:dyDescent="0.25">
      <c r="A124" s="42"/>
      <c r="B124" s="28"/>
      <c r="C124" s="29"/>
      <c r="D124" s="30" t="s">
        <v>28</v>
      </c>
      <c r="E124" s="31"/>
      <c r="F124" s="32">
        <f>SUM(F116:F123)</f>
        <v>585</v>
      </c>
      <c r="G124" s="32">
        <f t="shared" ref="G124:J124" si="7">SUM(G116:G123)</f>
        <v>18.899999999999999</v>
      </c>
      <c r="H124" s="32">
        <f t="shared" si="7"/>
        <v>25.8</v>
      </c>
      <c r="I124" s="32">
        <f t="shared" si="7"/>
        <v>76.2</v>
      </c>
      <c r="J124" s="32">
        <f t="shared" si="7"/>
        <v>618.69999999999993</v>
      </c>
      <c r="K124" s="33"/>
      <c r="L124" s="32">
        <f>SUM(L116:L123)</f>
        <v>73.709999999999994</v>
      </c>
    </row>
    <row r="125" spans="1:12" x14ac:dyDescent="0.25">
      <c r="A125" s="35">
        <f>A116</f>
        <v>2</v>
      </c>
      <c r="B125" s="35">
        <f>B116</f>
        <v>2</v>
      </c>
      <c r="C125" s="36" t="s">
        <v>29</v>
      </c>
      <c r="D125" s="26" t="s">
        <v>30</v>
      </c>
      <c r="E125" s="23"/>
      <c r="F125" s="24"/>
      <c r="G125" s="24"/>
      <c r="H125" s="24"/>
      <c r="I125" s="24"/>
      <c r="J125" s="24"/>
      <c r="K125" s="25"/>
      <c r="L125" s="24"/>
    </row>
    <row r="126" spans="1:12" x14ac:dyDescent="0.25">
      <c r="A126" s="41"/>
      <c r="B126" s="20"/>
      <c r="C126" s="21"/>
      <c r="D126" s="26" t="s">
        <v>31</v>
      </c>
      <c r="E126" s="23"/>
      <c r="F126" s="24"/>
      <c r="G126" s="24"/>
      <c r="H126" s="24"/>
      <c r="I126" s="24"/>
      <c r="J126" s="24"/>
      <c r="K126" s="25"/>
      <c r="L126" s="24"/>
    </row>
    <row r="127" spans="1:12" x14ac:dyDescent="0.25">
      <c r="A127" s="41"/>
      <c r="B127" s="20"/>
      <c r="C127" s="21"/>
      <c r="D127" s="26" t="s">
        <v>32</v>
      </c>
      <c r="E127" s="23"/>
      <c r="F127" s="24"/>
      <c r="G127" s="24"/>
      <c r="H127" s="24"/>
      <c r="I127" s="24"/>
      <c r="J127" s="24"/>
      <c r="K127" s="25"/>
      <c r="L127" s="24"/>
    </row>
    <row r="128" spans="1:12" x14ac:dyDescent="0.25">
      <c r="A128" s="41"/>
      <c r="B128" s="20"/>
      <c r="C128" s="21"/>
      <c r="D128" s="26" t="s">
        <v>33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1"/>
      <c r="B129" s="20"/>
      <c r="C129" s="21"/>
      <c r="D129" s="26" t="s">
        <v>34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1"/>
      <c r="B130" s="20"/>
      <c r="C130" s="21"/>
      <c r="D130" s="26" t="s">
        <v>35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1"/>
      <c r="B131" s="20"/>
      <c r="C131" s="21"/>
      <c r="D131" s="26" t="s">
        <v>36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1"/>
      <c r="B132" s="20"/>
      <c r="C132" s="21"/>
      <c r="D132" s="22"/>
      <c r="E132" s="23"/>
      <c r="F132" s="24"/>
      <c r="G132" s="24"/>
      <c r="H132" s="24"/>
      <c r="I132" s="24"/>
      <c r="J132" s="24"/>
      <c r="K132" s="25"/>
      <c r="L132" s="24"/>
    </row>
    <row r="133" spans="1:12" x14ac:dyDescent="0.25">
      <c r="A133" s="41"/>
      <c r="B133" s="20"/>
      <c r="C133" s="21"/>
      <c r="D133" s="22"/>
      <c r="E133" s="23"/>
      <c r="F133" s="24"/>
      <c r="G133" s="24"/>
      <c r="H133" s="24"/>
      <c r="I133" s="24"/>
      <c r="J133" s="24"/>
      <c r="K133" s="25"/>
      <c r="L133" s="24"/>
    </row>
    <row r="134" spans="1:12" x14ac:dyDescent="0.25">
      <c r="A134" s="42"/>
      <c r="B134" s="28"/>
      <c r="C134" s="29"/>
      <c r="D134" s="30" t="s">
        <v>28</v>
      </c>
      <c r="E134" s="31"/>
      <c r="F134" s="32">
        <f>SUM(F125:F133)</f>
        <v>0</v>
      </c>
      <c r="G134" s="32">
        <f>SUM(G125:G133)</f>
        <v>0</v>
      </c>
      <c r="H134" s="32">
        <f>SUM(H125:H133)</f>
        <v>0</v>
      </c>
      <c r="I134" s="32">
        <f>SUM(I125:I133)</f>
        <v>0</v>
      </c>
      <c r="J134" s="32">
        <f>SUM(J125:J133)</f>
        <v>0</v>
      </c>
      <c r="K134" s="33"/>
      <c r="L134" s="32">
        <f>SUM(L125:L133)</f>
        <v>0</v>
      </c>
    </row>
    <row r="135" spans="1:12" ht="15" customHeight="1" thickBot="1" x14ac:dyDescent="0.3">
      <c r="A135" s="43">
        <f>A116</f>
        <v>2</v>
      </c>
      <c r="B135" s="43">
        <f>B116</f>
        <v>2</v>
      </c>
      <c r="C135" s="47" t="s">
        <v>37</v>
      </c>
      <c r="D135" s="47"/>
      <c r="E135" s="39"/>
      <c r="F135" s="40">
        <f>F124+F134</f>
        <v>585</v>
      </c>
      <c r="G135" s="40">
        <f>G124+G134</f>
        <v>18.899999999999999</v>
      </c>
      <c r="H135" s="40">
        <f>H124+H134</f>
        <v>25.8</v>
      </c>
      <c r="I135" s="40">
        <f>I124+I134</f>
        <v>76.2</v>
      </c>
      <c r="J135" s="40">
        <f>J124+J134</f>
        <v>618.69999999999993</v>
      </c>
      <c r="K135" s="40"/>
      <c r="L135" s="40">
        <f>L124+L134</f>
        <v>73.709999999999994</v>
      </c>
    </row>
    <row r="136" spans="1:12" x14ac:dyDescent="0.25">
      <c r="A136" s="15">
        <v>2</v>
      </c>
      <c r="B136" s="16">
        <v>3</v>
      </c>
      <c r="C136" s="17" t="s">
        <v>23</v>
      </c>
      <c r="D136" s="22" t="s">
        <v>24</v>
      </c>
      <c r="E136" s="22" t="s">
        <v>77</v>
      </c>
      <c r="F136" s="22">
        <v>185</v>
      </c>
      <c r="G136" s="22">
        <v>27.2</v>
      </c>
      <c r="H136" s="22">
        <v>19.2</v>
      </c>
      <c r="I136" s="22">
        <v>52.5</v>
      </c>
      <c r="J136" s="22">
        <v>492.6</v>
      </c>
      <c r="K136" s="22">
        <v>222</v>
      </c>
      <c r="L136" s="22">
        <v>73.709999999999994</v>
      </c>
    </row>
    <row r="137" spans="1:12" x14ac:dyDescent="0.25">
      <c r="A137" s="19"/>
      <c r="B137" s="20"/>
      <c r="C137" s="21"/>
      <c r="D137" s="22" t="s">
        <v>46</v>
      </c>
      <c r="E137" s="22" t="s">
        <v>64</v>
      </c>
      <c r="F137" s="22">
        <v>190</v>
      </c>
      <c r="G137" s="22">
        <v>5.5</v>
      </c>
      <c r="H137" s="22">
        <v>4.8</v>
      </c>
      <c r="I137" s="22">
        <v>7.6</v>
      </c>
      <c r="J137" s="22">
        <v>100.7</v>
      </c>
      <c r="K137" s="22">
        <v>386</v>
      </c>
      <c r="L137" s="22"/>
    </row>
    <row r="138" spans="1:12" x14ac:dyDescent="0.25">
      <c r="A138" s="19"/>
      <c r="B138" s="20"/>
      <c r="C138" s="21"/>
      <c r="D138" s="22" t="s">
        <v>35</v>
      </c>
      <c r="E138" s="22" t="s">
        <v>45</v>
      </c>
      <c r="F138" s="22">
        <v>20</v>
      </c>
      <c r="G138" s="22">
        <v>1.7</v>
      </c>
      <c r="H138" s="22">
        <v>0.7</v>
      </c>
      <c r="I138" s="22">
        <v>9.6999999999999993</v>
      </c>
      <c r="J138" s="22">
        <v>51.8</v>
      </c>
      <c r="K138" s="22" t="s">
        <v>57</v>
      </c>
      <c r="L138" s="22"/>
    </row>
    <row r="139" spans="1:12" ht="15.75" customHeight="1" x14ac:dyDescent="0.25">
      <c r="A139" s="19"/>
      <c r="B139" s="20"/>
      <c r="C139" s="21"/>
      <c r="D139" s="22" t="s">
        <v>36</v>
      </c>
      <c r="E139" s="22" t="s">
        <v>43</v>
      </c>
      <c r="F139" s="22">
        <v>25</v>
      </c>
      <c r="G139" s="22">
        <v>1.9</v>
      </c>
      <c r="H139" s="22">
        <v>0.2</v>
      </c>
      <c r="I139" s="22">
        <v>12.3</v>
      </c>
      <c r="J139" s="22">
        <v>58.8</v>
      </c>
      <c r="K139" s="22" t="s">
        <v>57</v>
      </c>
      <c r="L139" s="22"/>
    </row>
    <row r="140" spans="1:12" x14ac:dyDescent="0.25">
      <c r="A140" s="19"/>
      <c r="B140" s="20"/>
      <c r="C140" s="21"/>
      <c r="D140" s="22" t="s">
        <v>47</v>
      </c>
      <c r="E140" s="22" t="s">
        <v>78</v>
      </c>
      <c r="F140" s="22">
        <v>25</v>
      </c>
      <c r="G140" s="22">
        <v>1.9</v>
      </c>
      <c r="H140" s="22">
        <v>2.5</v>
      </c>
      <c r="I140" s="22">
        <v>18.600000000000001</v>
      </c>
      <c r="J140" s="22">
        <v>104.3</v>
      </c>
      <c r="K140" s="22" t="s">
        <v>57</v>
      </c>
      <c r="L140" s="22"/>
    </row>
    <row r="141" spans="1:12" x14ac:dyDescent="0.25">
      <c r="A141" s="19"/>
      <c r="B141" s="20"/>
      <c r="C141" s="21"/>
      <c r="D141" s="22" t="s">
        <v>27</v>
      </c>
      <c r="E141" s="22" t="s">
        <v>55</v>
      </c>
      <c r="F141" s="22">
        <v>100</v>
      </c>
      <c r="G141" s="22">
        <v>0.4</v>
      </c>
      <c r="H141" s="22">
        <v>0.4</v>
      </c>
      <c r="I141" s="22">
        <v>9.8000000000000007</v>
      </c>
      <c r="J141" s="22">
        <v>47</v>
      </c>
      <c r="K141" s="22">
        <v>338</v>
      </c>
      <c r="L141" s="22"/>
    </row>
    <row r="142" spans="1:12" x14ac:dyDescent="0.25">
      <c r="A142" s="19"/>
      <c r="B142" s="20"/>
      <c r="C142" s="21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x14ac:dyDescent="0.25">
      <c r="A143" s="19"/>
      <c r="B143" s="20"/>
      <c r="C143" s="21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x14ac:dyDescent="0.25">
      <c r="A144" s="19"/>
      <c r="B144" s="20"/>
      <c r="C144" s="21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x14ac:dyDescent="0.25">
      <c r="A145" s="19"/>
      <c r="B145" s="20"/>
      <c r="C145" s="21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2" x14ac:dyDescent="0.25">
      <c r="A146" s="27"/>
      <c r="B146" s="28"/>
      <c r="C146" s="29"/>
      <c r="D146" s="30" t="s">
        <v>28</v>
      </c>
      <c r="E146" s="31"/>
      <c r="F146" s="32">
        <f>SUM(F136:F145)</f>
        <v>545</v>
      </c>
      <c r="G146" s="32">
        <f t="shared" ref="G146:J146" si="8">SUM(G136:G145)</f>
        <v>38.6</v>
      </c>
      <c r="H146" s="32">
        <f t="shared" si="8"/>
        <v>27.799999999999997</v>
      </c>
      <c r="I146" s="32">
        <f t="shared" si="8"/>
        <v>110.49999999999999</v>
      </c>
      <c r="J146" s="32">
        <f t="shared" si="8"/>
        <v>855.19999999999993</v>
      </c>
      <c r="K146" s="33"/>
      <c r="L146" s="32">
        <f>SUM(L136:L145)</f>
        <v>73.709999999999994</v>
      </c>
    </row>
    <row r="147" spans="1:12" x14ac:dyDescent="0.25">
      <c r="A147" s="34">
        <f>A136</f>
        <v>2</v>
      </c>
      <c r="B147" s="35">
        <f>B136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25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25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25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">
      <c r="A157" s="37">
        <f>A136</f>
        <v>2</v>
      </c>
      <c r="B157" s="38">
        <f>B136</f>
        <v>3</v>
      </c>
      <c r="C157" s="47" t="s">
        <v>37</v>
      </c>
      <c r="D157" s="47"/>
      <c r="E157" s="39"/>
      <c r="F157" s="40">
        <f>F146+F156</f>
        <v>545</v>
      </c>
      <c r="G157" s="40">
        <f>G146+G156</f>
        <v>38.6</v>
      </c>
      <c r="H157" s="40">
        <f>H146+H156</f>
        <v>27.799999999999997</v>
      </c>
      <c r="I157" s="40">
        <f>I146+I156</f>
        <v>110.49999999999999</v>
      </c>
      <c r="J157" s="40">
        <f>J146+J156</f>
        <v>855.19999999999993</v>
      </c>
      <c r="K157" s="40"/>
      <c r="L157" s="40">
        <f>L146+L156</f>
        <v>73.709999999999994</v>
      </c>
    </row>
    <row r="158" spans="1:12" x14ac:dyDescent="0.25">
      <c r="A158" s="15">
        <v>2</v>
      </c>
      <c r="B158" s="16">
        <v>4</v>
      </c>
      <c r="C158" s="17" t="s">
        <v>23</v>
      </c>
      <c r="D158" s="22" t="s">
        <v>32</v>
      </c>
      <c r="E158" s="22" t="s">
        <v>53</v>
      </c>
      <c r="F158" s="22">
        <v>90</v>
      </c>
      <c r="G158" s="22">
        <v>12.5</v>
      </c>
      <c r="H158" s="22">
        <v>7.3</v>
      </c>
      <c r="I158" s="22">
        <v>2.9</v>
      </c>
      <c r="J158" s="22">
        <v>126.3</v>
      </c>
      <c r="K158" s="22">
        <v>228</v>
      </c>
      <c r="L158" s="24">
        <v>73.709999999999994</v>
      </c>
    </row>
    <row r="159" spans="1:12" x14ac:dyDescent="0.25">
      <c r="A159" s="19"/>
      <c r="B159" s="20"/>
      <c r="C159" s="21"/>
      <c r="D159" s="22" t="s">
        <v>33</v>
      </c>
      <c r="E159" s="22" t="s">
        <v>79</v>
      </c>
      <c r="F159" s="22">
        <v>150</v>
      </c>
      <c r="G159" s="22">
        <v>3.3</v>
      </c>
      <c r="H159" s="22">
        <v>4.3</v>
      </c>
      <c r="I159" s="22">
        <v>19.399999999999999</v>
      </c>
      <c r="J159" s="22">
        <v>129.9</v>
      </c>
      <c r="K159" s="22" t="s">
        <v>80</v>
      </c>
      <c r="L159" s="24"/>
    </row>
    <row r="160" spans="1:12" x14ac:dyDescent="0.25">
      <c r="A160" s="19"/>
      <c r="B160" s="20"/>
      <c r="C160" s="21"/>
      <c r="D160" s="22" t="s">
        <v>34</v>
      </c>
      <c r="E160" s="22" t="s">
        <v>76</v>
      </c>
      <c r="F160" s="22">
        <v>220</v>
      </c>
      <c r="G160" s="22">
        <v>1.1000000000000001</v>
      </c>
      <c r="H160" s="22">
        <v>0.2</v>
      </c>
      <c r="I160" s="22">
        <v>22.2</v>
      </c>
      <c r="J160" s="22">
        <v>101.2</v>
      </c>
      <c r="K160" s="22">
        <v>389</v>
      </c>
      <c r="L160" s="24"/>
    </row>
    <row r="161" spans="1:12" x14ac:dyDescent="0.25">
      <c r="A161" s="19"/>
      <c r="B161" s="20"/>
      <c r="C161" s="21"/>
      <c r="D161" s="22" t="s">
        <v>35</v>
      </c>
      <c r="E161" s="22" t="s">
        <v>45</v>
      </c>
      <c r="F161" s="22">
        <v>30</v>
      </c>
      <c r="G161" s="22">
        <v>2.6</v>
      </c>
      <c r="H161" s="22">
        <v>1</v>
      </c>
      <c r="I161" s="22">
        <v>14.5</v>
      </c>
      <c r="J161" s="22">
        <v>77.7</v>
      </c>
      <c r="K161" s="22" t="s">
        <v>57</v>
      </c>
      <c r="L161" s="24"/>
    </row>
    <row r="162" spans="1:12" x14ac:dyDescent="0.25">
      <c r="A162" s="19"/>
      <c r="B162" s="20"/>
      <c r="C162" s="21"/>
      <c r="D162" s="22" t="s">
        <v>36</v>
      </c>
      <c r="E162" s="22" t="s">
        <v>43</v>
      </c>
      <c r="F162" s="22">
        <v>35</v>
      </c>
      <c r="G162" s="22">
        <v>2.7</v>
      </c>
      <c r="H162" s="22">
        <v>0.3</v>
      </c>
      <c r="I162" s="22">
        <v>17.2</v>
      </c>
      <c r="J162" s="22">
        <v>82.3</v>
      </c>
      <c r="K162" s="22" t="s">
        <v>57</v>
      </c>
      <c r="L162" s="24"/>
    </row>
    <row r="163" spans="1:12" x14ac:dyDescent="0.25">
      <c r="A163" s="19"/>
      <c r="B163" s="20"/>
      <c r="C163" s="21"/>
      <c r="D163" s="22"/>
      <c r="E163" s="22"/>
      <c r="F163" s="22"/>
      <c r="G163" s="22"/>
      <c r="H163" s="22"/>
      <c r="I163" s="22"/>
      <c r="J163" s="22"/>
      <c r="K163" s="22"/>
      <c r="L163" s="24"/>
    </row>
    <row r="164" spans="1:12" x14ac:dyDescent="0.25">
      <c r="A164" s="27"/>
      <c r="B164" s="28"/>
      <c r="C164" s="29"/>
      <c r="D164" s="30" t="s">
        <v>28</v>
      </c>
      <c r="E164" s="31"/>
      <c r="F164" s="32">
        <f>SUM(F158:F162)</f>
        <v>525</v>
      </c>
      <c r="G164" s="32">
        <f t="shared" ref="G164:J164" si="9">SUM(G158:G162)</f>
        <v>22.200000000000003</v>
      </c>
      <c r="H164" s="32">
        <f t="shared" si="9"/>
        <v>13.1</v>
      </c>
      <c r="I164" s="32">
        <f t="shared" si="9"/>
        <v>76.2</v>
      </c>
      <c r="J164" s="32">
        <f t="shared" si="9"/>
        <v>517.4</v>
      </c>
      <c r="K164" s="33"/>
      <c r="L164" s="32">
        <f>SUM(L158:L163)</f>
        <v>73.709999999999994</v>
      </c>
    </row>
    <row r="165" spans="1:12" x14ac:dyDescent="0.25">
      <c r="A165" s="34">
        <v>2</v>
      </c>
      <c r="B165" s="35">
        <v>4</v>
      </c>
      <c r="C165" s="36" t="s">
        <v>29</v>
      </c>
      <c r="D165" s="26" t="s">
        <v>30</v>
      </c>
      <c r="E165" s="23"/>
      <c r="F165" s="24"/>
      <c r="G165" s="24"/>
      <c r="H165" s="24"/>
      <c r="I165" s="24"/>
      <c r="J165" s="24"/>
      <c r="K165" s="25"/>
      <c r="L165" s="24"/>
    </row>
    <row r="166" spans="1:12" x14ac:dyDescent="0.25">
      <c r="A166" s="19"/>
      <c r="B166" s="20"/>
      <c r="C166" s="21"/>
      <c r="D166" s="26" t="s">
        <v>31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26" t="s">
        <v>32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26" t="s">
        <v>33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19"/>
      <c r="B169" s="20"/>
      <c r="C169" s="21"/>
      <c r="D169" s="26" t="s">
        <v>34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25">
      <c r="A170" s="19"/>
      <c r="B170" s="20"/>
      <c r="C170" s="21"/>
      <c r="D170" s="26" t="s">
        <v>35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25">
      <c r="A171" s="19"/>
      <c r="B171" s="20"/>
      <c r="C171" s="21"/>
      <c r="D171" s="26" t="s">
        <v>36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2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25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25">
      <c r="A174" s="27"/>
      <c r="B174" s="28"/>
      <c r="C174" s="29"/>
      <c r="D174" s="30" t="s">
        <v>28</v>
      </c>
      <c r="E174" s="31"/>
      <c r="F174" s="32">
        <f>SUM(F165:F173)</f>
        <v>0</v>
      </c>
      <c r="G174" s="32">
        <f>SUM(G165:G173)</f>
        <v>0</v>
      </c>
      <c r="H174" s="32">
        <f>SUM(H165:H173)</f>
        <v>0</v>
      </c>
      <c r="I174" s="32">
        <f>SUM(I165:I173)</f>
        <v>0</v>
      </c>
      <c r="J174" s="32">
        <f>SUM(J165:J173)</f>
        <v>0</v>
      </c>
      <c r="K174" s="33"/>
      <c r="L174" s="32">
        <f>SUM(L165:L173)</f>
        <v>0</v>
      </c>
    </row>
    <row r="175" spans="1:12" ht="15" customHeight="1" thickBot="1" x14ac:dyDescent="0.3">
      <c r="A175" s="37">
        <v>2</v>
      </c>
      <c r="B175" s="38">
        <v>4</v>
      </c>
      <c r="C175" s="47" t="s">
        <v>37</v>
      </c>
      <c r="D175" s="47"/>
      <c r="E175" s="39"/>
      <c r="F175" s="40">
        <f>F164+F174</f>
        <v>525</v>
      </c>
      <c r="G175" s="40">
        <f>G164+G174</f>
        <v>22.200000000000003</v>
      </c>
      <c r="H175" s="40">
        <f>H164+H174</f>
        <v>13.1</v>
      </c>
      <c r="I175" s="40">
        <f>I164+I174</f>
        <v>76.2</v>
      </c>
      <c r="J175" s="40">
        <f>J164+J174</f>
        <v>517.4</v>
      </c>
      <c r="K175" s="40"/>
      <c r="L175" s="40">
        <f>L164+L174</f>
        <v>73.709999999999994</v>
      </c>
    </row>
    <row r="176" spans="1:12" x14ac:dyDescent="0.25">
      <c r="A176" s="15">
        <v>2</v>
      </c>
      <c r="B176" s="16">
        <v>5</v>
      </c>
      <c r="C176" s="17" t="s">
        <v>23</v>
      </c>
      <c r="D176" s="22" t="s">
        <v>30</v>
      </c>
      <c r="E176" s="22" t="s">
        <v>62</v>
      </c>
      <c r="F176" s="22">
        <v>60</v>
      </c>
      <c r="G176" s="22">
        <v>0.5</v>
      </c>
      <c r="H176" s="22">
        <v>0.1</v>
      </c>
      <c r="I176" s="22">
        <v>1</v>
      </c>
      <c r="J176" s="22">
        <v>7.8</v>
      </c>
      <c r="K176" s="22" t="s">
        <v>56</v>
      </c>
      <c r="L176" s="18">
        <v>73.709999999999994</v>
      </c>
    </row>
    <row r="177" spans="1:12" x14ac:dyDescent="0.25">
      <c r="A177" s="19"/>
      <c r="B177" s="20"/>
      <c r="C177" s="21"/>
      <c r="D177" s="22" t="s">
        <v>32</v>
      </c>
      <c r="E177" s="22" t="s">
        <v>81</v>
      </c>
      <c r="F177" s="22">
        <v>90</v>
      </c>
      <c r="G177" s="22">
        <v>16.399999999999999</v>
      </c>
      <c r="H177" s="22">
        <v>19.5</v>
      </c>
      <c r="I177" s="22">
        <v>2.5</v>
      </c>
      <c r="J177" s="22">
        <v>251.1</v>
      </c>
      <c r="K177" s="22">
        <v>290</v>
      </c>
      <c r="L177" s="24"/>
    </row>
    <row r="178" spans="1:12" x14ac:dyDescent="0.25">
      <c r="A178" s="19"/>
      <c r="B178" s="20"/>
      <c r="C178" s="21"/>
      <c r="D178" s="22" t="s">
        <v>33</v>
      </c>
      <c r="E178" s="22" t="s">
        <v>82</v>
      </c>
      <c r="F178" s="22">
        <v>155</v>
      </c>
      <c r="G178" s="22">
        <v>3.9</v>
      </c>
      <c r="H178" s="22">
        <v>7.6</v>
      </c>
      <c r="I178" s="22">
        <v>24.4</v>
      </c>
      <c r="J178" s="22">
        <v>182.3</v>
      </c>
      <c r="K178" s="22">
        <v>303</v>
      </c>
      <c r="L178" s="24"/>
    </row>
    <row r="179" spans="1:12" x14ac:dyDescent="0.25">
      <c r="A179" s="19"/>
      <c r="B179" s="20"/>
      <c r="C179" s="21"/>
      <c r="D179" s="22" t="s">
        <v>25</v>
      </c>
      <c r="E179" s="22" t="s">
        <v>68</v>
      </c>
      <c r="F179" s="22">
        <v>207</v>
      </c>
      <c r="G179" s="22">
        <v>1.6</v>
      </c>
      <c r="H179" s="22">
        <v>1.3</v>
      </c>
      <c r="I179" s="22">
        <v>9.1</v>
      </c>
      <c r="J179" s="22">
        <v>54.1</v>
      </c>
      <c r="K179" s="22">
        <v>378</v>
      </c>
      <c r="L179" s="24"/>
    </row>
    <row r="180" spans="1:12" x14ac:dyDescent="0.25">
      <c r="A180" s="19"/>
      <c r="B180" s="20"/>
      <c r="C180" s="21"/>
      <c r="D180" s="22" t="s">
        <v>35</v>
      </c>
      <c r="E180" s="22" t="s">
        <v>45</v>
      </c>
      <c r="F180" s="22">
        <v>20</v>
      </c>
      <c r="G180" s="22">
        <v>1.7</v>
      </c>
      <c r="H180" s="22">
        <v>0.7</v>
      </c>
      <c r="I180" s="22">
        <v>9.6999999999999993</v>
      </c>
      <c r="J180" s="22">
        <v>51.8</v>
      </c>
      <c r="K180" s="22" t="s">
        <v>57</v>
      </c>
      <c r="L180" s="24"/>
    </row>
    <row r="181" spans="1:12" x14ac:dyDescent="0.25">
      <c r="A181" s="19"/>
      <c r="B181" s="20"/>
      <c r="C181" s="21"/>
      <c r="D181" s="22" t="s">
        <v>52</v>
      </c>
      <c r="E181" s="22" t="s">
        <v>43</v>
      </c>
      <c r="F181" s="22">
        <v>20</v>
      </c>
      <c r="G181" s="22">
        <v>1.5</v>
      </c>
      <c r="H181" s="22">
        <v>0.2</v>
      </c>
      <c r="I181" s="22">
        <v>9.8000000000000007</v>
      </c>
      <c r="J181" s="22">
        <v>47</v>
      </c>
      <c r="K181" s="22" t="s">
        <v>57</v>
      </c>
      <c r="L181" s="24"/>
    </row>
    <row r="182" spans="1:12" x14ac:dyDescent="0.25">
      <c r="A182" s="19"/>
      <c r="B182" s="20"/>
      <c r="C182" s="21"/>
      <c r="D182" s="22"/>
      <c r="E182" s="22"/>
      <c r="F182" s="22"/>
      <c r="G182" s="22"/>
      <c r="H182" s="22"/>
      <c r="I182" s="22"/>
      <c r="J182" s="22"/>
      <c r="K182" s="22"/>
      <c r="L182" s="24"/>
    </row>
    <row r="183" spans="1:12" x14ac:dyDescent="0.25">
      <c r="A183" s="19"/>
      <c r="B183" s="20"/>
      <c r="C183" s="21"/>
      <c r="D183" s="22"/>
      <c r="E183" s="22"/>
      <c r="F183" s="22"/>
      <c r="G183" s="22"/>
      <c r="H183" s="22"/>
      <c r="I183" s="22"/>
      <c r="J183" s="22"/>
      <c r="K183" s="22"/>
      <c r="L183" s="24"/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f>SUM(F176:F183)</f>
        <v>552</v>
      </c>
      <c r="G184" s="32">
        <f t="shared" ref="G184:J184" si="10">SUM(G176:G183)</f>
        <v>25.599999999999998</v>
      </c>
      <c r="H184" s="32">
        <f t="shared" si="10"/>
        <v>29.400000000000002</v>
      </c>
      <c r="I184" s="32">
        <f t="shared" si="10"/>
        <v>56.5</v>
      </c>
      <c r="J184" s="32">
        <f t="shared" si="10"/>
        <v>594.1</v>
      </c>
      <c r="K184" s="33"/>
      <c r="L184" s="32">
        <f>SUM(L176:L183)</f>
        <v>73.709999999999994</v>
      </c>
    </row>
    <row r="185" spans="1:12" x14ac:dyDescent="0.25">
      <c r="A185" s="34">
        <f>A176</f>
        <v>2</v>
      </c>
      <c r="B185" s="35">
        <f>B176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2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2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2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2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25">
      <c r="A194" s="27"/>
      <c r="B194" s="28"/>
      <c r="C194" s="29"/>
      <c r="D194" s="30" t="s">
        <v>28</v>
      </c>
      <c r="E194" s="31"/>
      <c r="F194" s="32">
        <f>SUM(F185:F193)</f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thickBot="1" x14ac:dyDescent="0.3">
      <c r="A195" s="37">
        <f>A176</f>
        <v>2</v>
      </c>
      <c r="B195" s="38">
        <f>B176</f>
        <v>5</v>
      </c>
      <c r="C195" s="47" t="s">
        <v>37</v>
      </c>
      <c r="D195" s="47"/>
      <c r="E195" s="39"/>
      <c r="F195" s="40">
        <f>F184+F194</f>
        <v>552</v>
      </c>
      <c r="G195" s="40">
        <f>G184+G194</f>
        <v>25.599999999999998</v>
      </c>
      <c r="H195" s="40">
        <f>H184+H194</f>
        <v>29.400000000000002</v>
      </c>
      <c r="I195" s="40">
        <f>I184+I194</f>
        <v>56.5</v>
      </c>
      <c r="J195" s="40">
        <f>J184+J194</f>
        <v>594.1</v>
      </c>
      <c r="K195" s="40"/>
      <c r="L195" s="40">
        <f>L184+L194</f>
        <v>73.709999999999994</v>
      </c>
    </row>
    <row r="196" spans="1:12" ht="12.75" customHeight="1" thickBot="1" x14ac:dyDescent="0.3">
      <c r="A196" s="44"/>
      <c r="B196" s="45"/>
      <c r="C196" s="48" t="s">
        <v>38</v>
      </c>
      <c r="D196" s="48"/>
      <c r="E196" s="48"/>
      <c r="F196" s="46">
        <f>(F23+F42+F60+F78+F96+F115+F135+F157+F175+F195)/(IF(F23=0,0,1)+IF(F42=0,0,1)+IF(F60=0,0,1)+IF(F78=0,0,1)+IF(F96=0,0,1)+IF(F115=0,0,1)+IF(F135=0,0,1)+IF(F157=0,0,1)+IF(F175=0,0,1)+IF(F195=0,0,1))</f>
        <v>574.79999999999995</v>
      </c>
      <c r="G196" s="46">
        <f>(G23+G42+G60+G78+G96+G115+G135+G157+G175+G195)/(IF(G23=0,0,1)+IF(G42=0,0,1)+IF(G60=0,0,1)+IF(G78=0,0,1)+IF(G96=0,0,1)+IF(G115=0,0,1)+IF(G135=0,0,1)+IF(G157=0,0,1)+IF(G175=0,0,1)+IF(G195=0,0,1))</f>
        <v>23.91</v>
      </c>
      <c r="H196" s="46">
        <f>(H23+H42+H60+H78+H96+H115+H135+H157+H175+H195)/(IF(H23=0,0,1)+IF(H42=0,0,1)+IF(H60=0,0,1)+IF(H78=0,0,1)+IF(H96=0,0,1)+IF(H115=0,0,1)+IF(H135=0,0,1)+IF(H157=0,0,1)+IF(H175=0,0,1)+IF(H195=0,0,1))</f>
        <v>20.96</v>
      </c>
      <c r="I196" s="46">
        <f>(I23+I42+I60+I78+I96+I115+I135+I157+I175+I195)/(IF(I23=0,0,1)+IF(I42=0,0,1)+IF(I60=0,0,1)+IF(I78=0,0,1)+IF(I96=0,0,1)+IF(I115=0,0,1)+IF(I135=0,0,1)+IF(I157=0,0,1)+IF(I175=0,0,1)+IF(I195=0,0,1))</f>
        <v>76.210000000000008</v>
      </c>
      <c r="J196" s="46">
        <f>(J23+J42+J60+J78+J96+J115+J135+J157+J175+J195)/(IF(J23=0,0,1)+IF(J42=0,0,1)+IF(J60=0,0,1)+IF(J78=0,0,1)+IF(J96=0,0,1)+IF(J115=0,0,1)+IF(J135=0,0,1)+IF(J157=0,0,1)+IF(J175=0,0,1)+IF(J195=0,0,1))</f>
        <v>594.19999999999993</v>
      </c>
      <c r="K196" s="46"/>
      <c r="L196" s="46">
        <f>(L23+L42+L60+L78+L96+L115+L135+L157+L175+L195)/(IF(L23=0,0,1)+IF(L42=0,0,1)+IF(L60=0,0,1)+IF(L78=0,0,1)+IF(L96=0,0,1)+IF(L115=0,0,1)+IF(L135=0,0,1)+IF(L157=0,0,1)+IF(L175=0,0,1)+IF(L195=0,0,1))</f>
        <v>73.710000000000008</v>
      </c>
    </row>
  </sheetData>
  <mergeCells count="6">
    <mergeCell ref="C57:D57"/>
    <mergeCell ref="C1:E1"/>
    <mergeCell ref="H1:K1"/>
    <mergeCell ref="H2:K2"/>
    <mergeCell ref="C23:D23"/>
    <mergeCell ref="C42:D42"/>
  </mergeCells>
  <pageMargins left="0.7" right="0.7" top="0.75" bottom="0.75" header="0.51180555555555496" footer="0.51180555555555496"/>
  <pageSetup paperSize="9" scale="60" firstPageNumber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2503-833F-441B-9F5A-C50C58959C0A}">
  <dimension ref="A1:X192"/>
  <sheetViews>
    <sheetView topLeftCell="A7" workbookViewId="0">
      <selection activeCell="B20" sqref="B20"/>
    </sheetView>
  </sheetViews>
  <sheetFormatPr defaultRowHeight="15" x14ac:dyDescent="0.25"/>
  <cols>
    <col min="6" max="6" width="20.42578125" customWidth="1"/>
  </cols>
  <sheetData>
    <row r="1" spans="1:24" ht="34.5" thickBot="1" x14ac:dyDescent="0.3">
      <c r="A1" s="11" t="s">
        <v>11</v>
      </c>
      <c r="B1" s="12" t="s">
        <v>12</v>
      </c>
      <c r="C1" s="13" t="s">
        <v>13</v>
      </c>
      <c r="D1" s="13" t="s">
        <v>14</v>
      </c>
      <c r="E1" s="58" t="s">
        <v>21</v>
      </c>
      <c r="F1" s="13" t="s">
        <v>15</v>
      </c>
      <c r="G1" s="13" t="s">
        <v>16</v>
      </c>
      <c r="H1" s="13" t="s">
        <v>22</v>
      </c>
      <c r="I1" s="13" t="s">
        <v>20</v>
      </c>
      <c r="J1" s="13" t="s">
        <v>17</v>
      </c>
      <c r="K1" s="13" t="s">
        <v>18</v>
      </c>
      <c r="L1" s="13" t="s">
        <v>19</v>
      </c>
      <c r="P1" s="53" t="s">
        <v>83</v>
      </c>
      <c r="Q1" s="53" t="s">
        <v>84</v>
      </c>
      <c r="R1" s="53" t="s">
        <v>85</v>
      </c>
      <c r="S1" s="53" t="s">
        <v>86</v>
      </c>
      <c r="T1" s="53" t="s">
        <v>22</v>
      </c>
      <c r="U1" s="53" t="s">
        <v>20</v>
      </c>
      <c r="V1" s="53" t="s">
        <v>17</v>
      </c>
      <c r="W1" s="53" t="s">
        <v>18</v>
      </c>
      <c r="X1" s="54" t="s">
        <v>19</v>
      </c>
    </row>
    <row r="2" spans="1:24" x14ac:dyDescent="0.25">
      <c r="A2" s="15">
        <v>1</v>
      </c>
      <c r="B2" s="16">
        <v>1</v>
      </c>
      <c r="C2" s="17" t="s">
        <v>23</v>
      </c>
      <c r="D2" s="22" t="s">
        <v>24</v>
      </c>
      <c r="E2" s="59">
        <v>182</v>
      </c>
      <c r="F2" s="55" t="s">
        <v>54</v>
      </c>
      <c r="G2" s="22">
        <v>205</v>
      </c>
      <c r="H2" s="18">
        <v>73.709999999999994</v>
      </c>
      <c r="I2" s="22">
        <v>207.8</v>
      </c>
      <c r="J2" s="22">
        <v>4.9000000000000004</v>
      </c>
      <c r="K2" s="22">
        <v>6.2</v>
      </c>
      <c r="L2" s="22">
        <v>32.799999999999997</v>
      </c>
    </row>
    <row r="3" spans="1:24" x14ac:dyDescent="0.25">
      <c r="A3" s="19"/>
      <c r="B3" s="20"/>
      <c r="C3" s="21"/>
      <c r="D3" s="22" t="s">
        <v>46</v>
      </c>
      <c r="E3" s="59">
        <v>209</v>
      </c>
      <c r="F3" s="57" t="s">
        <v>61</v>
      </c>
      <c r="G3" s="22">
        <v>40</v>
      </c>
      <c r="H3" s="24"/>
      <c r="I3" s="22">
        <v>62.8</v>
      </c>
      <c r="J3" s="22">
        <v>5.0999999999999996</v>
      </c>
      <c r="K3" s="22">
        <v>4.5999999999999996</v>
      </c>
      <c r="L3" s="22">
        <v>0.3</v>
      </c>
    </row>
    <row r="4" spans="1:24" x14ac:dyDescent="0.25">
      <c r="A4" s="19"/>
      <c r="B4" s="20"/>
      <c r="C4" s="21"/>
      <c r="D4" s="22" t="s">
        <v>25</v>
      </c>
      <c r="E4" s="59">
        <v>383</v>
      </c>
      <c r="F4" s="55" t="s">
        <v>39</v>
      </c>
      <c r="G4" s="22">
        <v>180</v>
      </c>
      <c r="H4" s="24"/>
      <c r="I4" s="22">
        <v>118.9</v>
      </c>
      <c r="J4" s="22">
        <v>3.3</v>
      </c>
      <c r="K4" s="22">
        <v>3.3</v>
      </c>
      <c r="L4" s="22">
        <v>18.8</v>
      </c>
    </row>
    <row r="5" spans="1:24" x14ac:dyDescent="0.25">
      <c r="A5" s="19"/>
      <c r="B5" s="20"/>
      <c r="C5" s="21"/>
      <c r="D5" s="22" t="s">
        <v>26</v>
      </c>
      <c r="E5" s="59">
        <v>3</v>
      </c>
      <c r="F5" s="57" t="s">
        <v>60</v>
      </c>
      <c r="G5" s="22">
        <v>47</v>
      </c>
      <c r="H5" s="24"/>
      <c r="I5" s="22">
        <v>147.30000000000001</v>
      </c>
      <c r="J5" s="22">
        <v>5.0999999999999996</v>
      </c>
      <c r="K5" s="22">
        <v>7.3</v>
      </c>
      <c r="L5" s="22">
        <v>14.9</v>
      </c>
    </row>
    <row r="6" spans="1:24" x14ac:dyDescent="0.25">
      <c r="A6" s="19"/>
      <c r="B6" s="20"/>
      <c r="C6" s="21"/>
      <c r="D6" s="22" t="s">
        <v>27</v>
      </c>
      <c r="E6" s="59">
        <v>338</v>
      </c>
      <c r="F6" s="55" t="s">
        <v>55</v>
      </c>
      <c r="G6" s="22">
        <v>110</v>
      </c>
      <c r="H6" s="24"/>
      <c r="I6" s="22">
        <v>51.7</v>
      </c>
      <c r="J6" s="22">
        <v>0.4</v>
      </c>
      <c r="K6" s="22">
        <v>0.4</v>
      </c>
      <c r="L6" s="22">
        <v>10.8</v>
      </c>
    </row>
    <row r="7" spans="1:24" x14ac:dyDescent="0.25">
      <c r="A7" s="19"/>
      <c r="B7" s="20"/>
      <c r="C7" s="21"/>
      <c r="D7" s="22"/>
      <c r="E7" s="59"/>
      <c r="F7" s="55"/>
      <c r="G7" s="22"/>
      <c r="H7" s="24"/>
      <c r="I7" s="22"/>
      <c r="J7" s="22"/>
      <c r="K7" s="22"/>
      <c r="L7" s="22"/>
    </row>
    <row r="8" spans="1:24" x14ac:dyDescent="0.25">
      <c r="A8" s="27"/>
      <c r="B8" s="28"/>
      <c r="C8" s="29"/>
      <c r="D8" s="30" t="s">
        <v>28</v>
      </c>
      <c r="E8" s="60"/>
      <c r="F8" s="65"/>
      <c r="G8" s="32">
        <f>SUM(G2:G7)</f>
        <v>582</v>
      </c>
      <c r="H8" s="32">
        <f>SUM(H2:H7)</f>
        <v>73.709999999999994</v>
      </c>
      <c r="I8" s="32">
        <f>SUM(I2:I7)</f>
        <v>588.5</v>
      </c>
      <c r="J8" s="32">
        <f t="shared" ref="J8:L8" si="0">SUM(J2:J7)</f>
        <v>18.799999999999997</v>
      </c>
      <c r="K8" s="32">
        <f t="shared" si="0"/>
        <v>21.8</v>
      </c>
      <c r="L8" s="32">
        <f t="shared" si="0"/>
        <v>77.599999999999994</v>
      </c>
    </row>
    <row r="9" spans="1:24" x14ac:dyDescent="0.25">
      <c r="A9" s="34">
        <f>A2</f>
        <v>1</v>
      </c>
      <c r="B9" s="35">
        <f>B2</f>
        <v>1</v>
      </c>
      <c r="C9" s="36" t="s">
        <v>29</v>
      </c>
      <c r="D9" s="26" t="s">
        <v>30</v>
      </c>
      <c r="E9" s="61"/>
      <c r="F9" s="66"/>
      <c r="G9" s="24"/>
      <c r="H9" s="24"/>
      <c r="I9" s="24"/>
      <c r="J9" s="24"/>
      <c r="K9" s="24"/>
      <c r="L9" s="24"/>
    </row>
    <row r="10" spans="1:24" x14ac:dyDescent="0.25">
      <c r="A10" s="19"/>
      <c r="B10" s="20"/>
      <c r="C10" s="21"/>
      <c r="D10" s="26" t="s">
        <v>31</v>
      </c>
      <c r="E10" s="61"/>
      <c r="F10" s="66"/>
      <c r="G10" s="24"/>
      <c r="H10" s="24"/>
      <c r="I10" s="24"/>
      <c r="J10" s="24"/>
      <c r="K10" s="24"/>
      <c r="L10" s="24"/>
    </row>
    <row r="11" spans="1:24" x14ac:dyDescent="0.25">
      <c r="A11" s="19"/>
      <c r="B11" s="20"/>
      <c r="C11" s="21"/>
      <c r="D11" s="26" t="s">
        <v>32</v>
      </c>
      <c r="E11" s="61"/>
      <c r="F11" s="66"/>
      <c r="G11" s="24"/>
      <c r="H11" s="24"/>
      <c r="I11" s="24"/>
      <c r="J11" s="24"/>
      <c r="K11" s="24"/>
      <c r="L11" s="24"/>
    </row>
    <row r="12" spans="1:24" x14ac:dyDescent="0.25">
      <c r="A12" s="19"/>
      <c r="B12" s="20"/>
      <c r="C12" s="21"/>
      <c r="D12" s="26" t="s">
        <v>33</v>
      </c>
      <c r="E12" s="61"/>
      <c r="F12" s="66"/>
      <c r="G12" s="24"/>
      <c r="H12" s="24"/>
      <c r="I12" s="24"/>
      <c r="J12" s="24"/>
      <c r="K12" s="24"/>
      <c r="L12" s="24"/>
    </row>
    <row r="13" spans="1:24" x14ac:dyDescent="0.25">
      <c r="A13" s="19"/>
      <c r="B13" s="20"/>
      <c r="C13" s="21"/>
      <c r="D13" s="26" t="s">
        <v>34</v>
      </c>
      <c r="E13" s="61"/>
      <c r="F13" s="66"/>
      <c r="G13" s="24"/>
      <c r="H13" s="24"/>
      <c r="I13" s="24"/>
      <c r="J13" s="24"/>
      <c r="K13" s="24"/>
      <c r="L13" s="24"/>
    </row>
    <row r="14" spans="1:24" x14ac:dyDescent="0.25">
      <c r="A14" s="19"/>
      <c r="B14" s="20"/>
      <c r="C14" s="21"/>
      <c r="D14" s="26" t="s">
        <v>35</v>
      </c>
      <c r="E14" s="61"/>
      <c r="F14" s="66"/>
      <c r="G14" s="24"/>
      <c r="H14" s="24"/>
      <c r="I14" s="24"/>
      <c r="J14" s="24"/>
      <c r="K14" s="24"/>
      <c r="L14" s="24"/>
    </row>
    <row r="15" spans="1:24" x14ac:dyDescent="0.25">
      <c r="A15" s="19"/>
      <c r="B15" s="20"/>
      <c r="C15" s="21"/>
      <c r="D15" s="26" t="s">
        <v>36</v>
      </c>
      <c r="E15" s="61"/>
      <c r="F15" s="66"/>
      <c r="G15" s="24"/>
      <c r="H15" s="24"/>
      <c r="I15" s="24"/>
      <c r="J15" s="24"/>
      <c r="K15" s="24"/>
      <c r="L15" s="24"/>
    </row>
    <row r="16" spans="1:24" x14ac:dyDescent="0.25">
      <c r="A16" s="19"/>
      <c r="B16" s="20"/>
      <c r="C16" s="21"/>
      <c r="D16" s="22"/>
      <c r="E16" s="61"/>
      <c r="F16" s="66"/>
      <c r="G16" s="24"/>
      <c r="H16" s="24"/>
      <c r="I16" s="24"/>
      <c r="J16" s="24"/>
      <c r="K16" s="24"/>
      <c r="L16" s="24"/>
    </row>
    <row r="17" spans="1:12" x14ac:dyDescent="0.25">
      <c r="A17" s="19"/>
      <c r="B17" s="20"/>
      <c r="C17" s="21"/>
      <c r="D17" s="22"/>
      <c r="E17" s="61"/>
      <c r="F17" s="66"/>
      <c r="G17" s="24"/>
      <c r="H17" s="24"/>
      <c r="I17" s="24"/>
      <c r="J17" s="24"/>
      <c r="K17" s="24"/>
      <c r="L17" s="24"/>
    </row>
    <row r="18" spans="1:12" x14ac:dyDescent="0.25">
      <c r="A18" s="27"/>
      <c r="B18" s="28"/>
      <c r="C18" s="29"/>
      <c r="D18" s="30" t="s">
        <v>28</v>
      </c>
      <c r="E18" s="60"/>
      <c r="F18" s="65"/>
      <c r="G18" s="32">
        <f t="shared" ref="G18:L18" si="1">SUM(G9:G17)</f>
        <v>0</v>
      </c>
      <c r="H18" s="32">
        <f t="shared" si="1"/>
        <v>0</v>
      </c>
      <c r="I18" s="32">
        <f t="shared" si="1"/>
        <v>0</v>
      </c>
      <c r="J18" s="32">
        <f t="shared" si="1"/>
        <v>0</v>
      </c>
      <c r="K18" s="32">
        <f t="shared" si="1"/>
        <v>0</v>
      </c>
      <c r="L18" s="32">
        <f t="shared" si="1"/>
        <v>0</v>
      </c>
    </row>
    <row r="19" spans="1:12" ht="15.75" thickBot="1" x14ac:dyDescent="0.3">
      <c r="A19" s="37">
        <f>A2</f>
        <v>1</v>
      </c>
      <c r="B19" s="38">
        <f>B2</f>
        <v>1</v>
      </c>
      <c r="C19" s="71" t="s">
        <v>37</v>
      </c>
      <c r="D19" s="71"/>
      <c r="E19" s="62"/>
      <c r="F19" s="39"/>
      <c r="G19" s="40">
        <f t="shared" ref="G19:L19" si="2">G8+G18</f>
        <v>582</v>
      </c>
      <c r="H19" s="40">
        <f t="shared" si="2"/>
        <v>73.709999999999994</v>
      </c>
      <c r="I19" s="40">
        <f t="shared" si="2"/>
        <v>588.5</v>
      </c>
      <c r="J19" s="40">
        <f t="shared" si="2"/>
        <v>18.799999999999997</v>
      </c>
      <c r="K19" s="40">
        <f t="shared" si="2"/>
        <v>21.8</v>
      </c>
      <c r="L19" s="40">
        <f t="shared" si="2"/>
        <v>77.599999999999994</v>
      </c>
    </row>
    <row r="20" spans="1:12" x14ac:dyDescent="0.25">
      <c r="A20" s="41">
        <v>1</v>
      </c>
      <c r="B20" s="20">
        <v>2</v>
      </c>
      <c r="C20" s="17" t="s">
        <v>23</v>
      </c>
      <c r="D20" s="49" t="s">
        <v>30</v>
      </c>
      <c r="E20" s="63" t="s">
        <v>56</v>
      </c>
      <c r="F20" s="56" t="s">
        <v>62</v>
      </c>
      <c r="G20" s="49">
        <v>60</v>
      </c>
      <c r="H20" s="18">
        <v>73.709999999999994</v>
      </c>
      <c r="I20" s="49">
        <v>7.8</v>
      </c>
      <c r="J20" s="49">
        <v>0.5</v>
      </c>
      <c r="K20" s="49">
        <v>0.1</v>
      </c>
      <c r="L20" s="49">
        <v>1</v>
      </c>
    </row>
    <row r="21" spans="1:12" x14ac:dyDescent="0.25">
      <c r="A21" s="41"/>
      <c r="B21" s="20"/>
      <c r="C21" s="21"/>
      <c r="D21" s="49" t="s">
        <v>32</v>
      </c>
      <c r="E21" s="63">
        <v>268</v>
      </c>
      <c r="F21" s="56" t="s">
        <v>63</v>
      </c>
      <c r="G21" s="49">
        <v>90</v>
      </c>
      <c r="H21" s="24"/>
      <c r="I21" s="49">
        <v>262.2</v>
      </c>
      <c r="J21" s="49">
        <v>15</v>
      </c>
      <c r="K21" s="49">
        <v>16.2</v>
      </c>
      <c r="L21" s="49">
        <v>14.1</v>
      </c>
    </row>
    <row r="22" spans="1:12" x14ac:dyDescent="0.25">
      <c r="A22" s="41"/>
      <c r="B22" s="20"/>
      <c r="C22" s="21"/>
      <c r="D22" s="49" t="s">
        <v>33</v>
      </c>
      <c r="E22" s="63">
        <v>312</v>
      </c>
      <c r="F22" s="56" t="s">
        <v>44</v>
      </c>
      <c r="G22" s="49">
        <v>150</v>
      </c>
      <c r="H22" s="24"/>
      <c r="I22" s="49">
        <v>141.9</v>
      </c>
      <c r="J22" s="49">
        <v>3.2</v>
      </c>
      <c r="K22" s="49">
        <v>4.8</v>
      </c>
      <c r="L22" s="49">
        <v>21.5</v>
      </c>
    </row>
    <row r="23" spans="1:12" x14ac:dyDescent="0.25">
      <c r="A23" s="41"/>
      <c r="B23" s="20"/>
      <c r="C23" s="21"/>
      <c r="D23" s="49" t="s">
        <v>46</v>
      </c>
      <c r="E23" s="63">
        <v>386</v>
      </c>
      <c r="F23" s="56" t="s">
        <v>64</v>
      </c>
      <c r="G23" s="49">
        <v>190</v>
      </c>
      <c r="H23" s="51"/>
      <c r="I23" s="49">
        <v>100.7</v>
      </c>
      <c r="J23" s="49">
        <v>5.5</v>
      </c>
      <c r="K23" s="49">
        <v>4.8</v>
      </c>
      <c r="L23" s="49">
        <v>7.6</v>
      </c>
    </row>
    <row r="24" spans="1:12" x14ac:dyDescent="0.25">
      <c r="A24" s="19"/>
      <c r="B24" s="20"/>
      <c r="C24" s="21"/>
      <c r="D24" s="49" t="s">
        <v>35</v>
      </c>
      <c r="E24" s="63" t="s">
        <v>57</v>
      </c>
      <c r="F24" s="56" t="s">
        <v>43</v>
      </c>
      <c r="G24" s="49">
        <v>25</v>
      </c>
      <c r="H24" s="24"/>
      <c r="I24" s="49">
        <v>58.8</v>
      </c>
      <c r="J24" s="49">
        <v>1.9</v>
      </c>
      <c r="K24" s="49">
        <v>0.2</v>
      </c>
      <c r="L24" s="49">
        <v>12.3</v>
      </c>
    </row>
    <row r="25" spans="1:12" x14ac:dyDescent="0.25">
      <c r="A25" s="19"/>
      <c r="B25" s="20"/>
      <c r="C25" s="21"/>
      <c r="D25" s="49" t="s">
        <v>36</v>
      </c>
      <c r="E25" s="63" t="s">
        <v>57</v>
      </c>
      <c r="F25" s="56" t="s">
        <v>45</v>
      </c>
      <c r="G25" s="49">
        <v>20</v>
      </c>
      <c r="H25" s="24"/>
      <c r="I25" s="49">
        <v>51.8</v>
      </c>
      <c r="J25" s="49">
        <v>1.7</v>
      </c>
      <c r="K25" s="49">
        <v>0.7</v>
      </c>
      <c r="L25" s="49">
        <v>9.6999999999999993</v>
      </c>
    </row>
    <row r="26" spans="1:12" x14ac:dyDescent="0.25">
      <c r="A26" s="19"/>
      <c r="B26" s="20"/>
      <c r="C26" s="21"/>
      <c r="D26" s="49"/>
      <c r="E26" s="63"/>
      <c r="F26" s="56"/>
      <c r="G26" s="49"/>
      <c r="H26" s="24"/>
      <c r="I26" s="49"/>
      <c r="J26" s="49"/>
      <c r="K26" s="49"/>
      <c r="L26" s="49"/>
    </row>
    <row r="27" spans="1:12" x14ac:dyDescent="0.25">
      <c r="A27" s="42"/>
      <c r="B27" s="28"/>
      <c r="C27" s="29"/>
      <c r="D27" s="30" t="s">
        <v>28</v>
      </c>
      <c r="E27" s="60"/>
      <c r="F27" s="65"/>
      <c r="G27" s="32">
        <f>SUM(G20:G26)</f>
        <v>535</v>
      </c>
      <c r="H27" s="32">
        <f>SUM(H20:H26)</f>
        <v>73.709999999999994</v>
      </c>
      <c r="I27" s="32">
        <f>SUM(I20:I26)</f>
        <v>623.19999999999993</v>
      </c>
      <c r="J27" s="32">
        <f t="shared" ref="J27:L27" si="3">SUM(J20:J26)</f>
        <v>27.799999999999997</v>
      </c>
      <c r="K27" s="32">
        <f t="shared" si="3"/>
        <v>26.8</v>
      </c>
      <c r="L27" s="32">
        <f t="shared" si="3"/>
        <v>66.2</v>
      </c>
    </row>
    <row r="28" spans="1:12" x14ac:dyDescent="0.25">
      <c r="A28" s="35">
        <f>A20</f>
        <v>1</v>
      </c>
      <c r="B28" s="35">
        <f>B20</f>
        <v>2</v>
      </c>
      <c r="C28" s="36" t="s">
        <v>29</v>
      </c>
      <c r="D28" s="26" t="s">
        <v>30</v>
      </c>
      <c r="E28" s="61"/>
      <c r="F28" s="66"/>
      <c r="G28" s="24"/>
      <c r="H28" s="24"/>
      <c r="I28" s="24"/>
      <c r="J28" s="24"/>
      <c r="K28" s="24"/>
      <c r="L28" s="24"/>
    </row>
    <row r="29" spans="1:12" x14ac:dyDescent="0.25">
      <c r="A29" s="41"/>
      <c r="B29" s="20"/>
      <c r="C29" s="21"/>
      <c r="D29" s="26" t="s">
        <v>31</v>
      </c>
      <c r="E29" s="61"/>
      <c r="F29" s="66"/>
      <c r="G29" s="24"/>
      <c r="H29" s="24"/>
      <c r="I29" s="24"/>
      <c r="J29" s="24"/>
      <c r="K29" s="24"/>
      <c r="L29" s="24"/>
    </row>
    <row r="30" spans="1:12" x14ac:dyDescent="0.25">
      <c r="A30" s="41"/>
      <c r="B30" s="20"/>
      <c r="C30" s="21"/>
      <c r="D30" s="26" t="s">
        <v>32</v>
      </c>
      <c r="E30" s="61"/>
      <c r="F30" s="66"/>
      <c r="G30" s="24"/>
      <c r="H30" s="24"/>
      <c r="I30" s="24"/>
      <c r="J30" s="24"/>
      <c r="K30" s="24"/>
      <c r="L30" s="24"/>
    </row>
    <row r="31" spans="1:12" x14ac:dyDescent="0.25">
      <c r="A31" s="41"/>
      <c r="B31" s="20"/>
      <c r="C31" s="21"/>
      <c r="D31" s="26" t="s">
        <v>33</v>
      </c>
      <c r="E31" s="61"/>
      <c r="F31" s="66"/>
      <c r="G31" s="24"/>
      <c r="H31" s="24"/>
      <c r="I31" s="24"/>
      <c r="J31" s="24"/>
      <c r="K31" s="24"/>
      <c r="L31" s="24"/>
    </row>
    <row r="32" spans="1:12" x14ac:dyDescent="0.25">
      <c r="A32" s="41"/>
      <c r="B32" s="20"/>
      <c r="C32" s="21"/>
      <c r="D32" s="26" t="s">
        <v>34</v>
      </c>
      <c r="E32" s="61"/>
      <c r="F32" s="66"/>
      <c r="G32" s="24"/>
      <c r="H32" s="24"/>
      <c r="I32" s="24"/>
      <c r="J32" s="24"/>
      <c r="K32" s="24"/>
      <c r="L32" s="24"/>
    </row>
    <row r="33" spans="1:12" x14ac:dyDescent="0.25">
      <c r="A33" s="41"/>
      <c r="B33" s="20"/>
      <c r="C33" s="21"/>
      <c r="D33" s="26" t="s">
        <v>35</v>
      </c>
      <c r="E33" s="61"/>
      <c r="F33" s="66"/>
      <c r="G33" s="24"/>
      <c r="H33" s="24"/>
      <c r="I33" s="24"/>
      <c r="J33" s="24"/>
      <c r="K33" s="24"/>
      <c r="L33" s="24"/>
    </row>
    <row r="34" spans="1:12" x14ac:dyDescent="0.25">
      <c r="A34" s="41"/>
      <c r="B34" s="20"/>
      <c r="C34" s="21"/>
      <c r="D34" s="26" t="s">
        <v>36</v>
      </c>
      <c r="E34" s="61"/>
      <c r="F34" s="66"/>
      <c r="G34" s="24"/>
      <c r="H34" s="24"/>
      <c r="I34" s="24"/>
      <c r="J34" s="24"/>
      <c r="K34" s="24"/>
      <c r="L34" s="24"/>
    </row>
    <row r="35" spans="1:12" x14ac:dyDescent="0.25">
      <c r="A35" s="41"/>
      <c r="B35" s="20"/>
      <c r="C35" s="21"/>
      <c r="D35" s="22"/>
      <c r="E35" s="61"/>
      <c r="F35" s="66"/>
      <c r="G35" s="24"/>
      <c r="H35" s="24"/>
      <c r="I35" s="24"/>
      <c r="J35" s="24"/>
      <c r="K35" s="24"/>
      <c r="L35" s="24"/>
    </row>
    <row r="36" spans="1:12" x14ac:dyDescent="0.25">
      <c r="A36" s="41"/>
      <c r="B36" s="20"/>
      <c r="C36" s="21"/>
      <c r="D36" s="22"/>
      <c r="E36" s="61"/>
      <c r="F36" s="66"/>
      <c r="G36" s="24"/>
      <c r="H36" s="24"/>
      <c r="I36" s="24"/>
      <c r="J36" s="24"/>
      <c r="K36" s="24"/>
      <c r="L36" s="24"/>
    </row>
    <row r="37" spans="1:12" x14ac:dyDescent="0.25">
      <c r="A37" s="42"/>
      <c r="B37" s="28"/>
      <c r="C37" s="29"/>
      <c r="D37" s="30" t="s">
        <v>28</v>
      </c>
      <c r="E37" s="60"/>
      <c r="F37" s="65"/>
      <c r="G37" s="32">
        <f t="shared" ref="G37:L37" si="4">SUM(G28:G36)</f>
        <v>0</v>
      </c>
      <c r="H37" s="32">
        <f t="shared" si="4"/>
        <v>0</v>
      </c>
      <c r="I37" s="32">
        <f t="shared" si="4"/>
        <v>0</v>
      </c>
      <c r="J37" s="32">
        <f t="shared" si="4"/>
        <v>0</v>
      </c>
      <c r="K37" s="32">
        <f t="shared" si="4"/>
        <v>0</v>
      </c>
      <c r="L37" s="32">
        <f t="shared" si="4"/>
        <v>0</v>
      </c>
    </row>
    <row r="38" spans="1:12" ht="15.75" thickBot="1" x14ac:dyDescent="0.3">
      <c r="A38" s="43">
        <f>A20</f>
        <v>1</v>
      </c>
      <c r="B38" s="43">
        <f>B20</f>
        <v>2</v>
      </c>
      <c r="C38" s="71" t="s">
        <v>37</v>
      </c>
      <c r="D38" s="71"/>
      <c r="E38" s="62"/>
      <c r="F38" s="39"/>
      <c r="G38" s="40">
        <f t="shared" ref="G38:L38" si="5">G27+G37</f>
        <v>535</v>
      </c>
      <c r="H38" s="40">
        <f t="shared" si="5"/>
        <v>73.709999999999994</v>
      </c>
      <c r="I38" s="40">
        <f t="shared" si="5"/>
        <v>623.19999999999993</v>
      </c>
      <c r="J38" s="40">
        <f t="shared" si="5"/>
        <v>27.799999999999997</v>
      </c>
      <c r="K38" s="40">
        <f t="shared" si="5"/>
        <v>26.8</v>
      </c>
      <c r="L38" s="40">
        <f t="shared" si="5"/>
        <v>66.2</v>
      </c>
    </row>
    <row r="39" spans="1:12" x14ac:dyDescent="0.25">
      <c r="A39" s="15">
        <v>1</v>
      </c>
      <c r="B39" s="16">
        <v>3</v>
      </c>
      <c r="C39" s="17" t="s">
        <v>23</v>
      </c>
      <c r="D39" s="22" t="s">
        <v>30</v>
      </c>
      <c r="E39" s="59" t="s">
        <v>56</v>
      </c>
      <c r="F39" s="55" t="s">
        <v>62</v>
      </c>
      <c r="G39" s="22">
        <v>60</v>
      </c>
      <c r="H39" s="18">
        <v>73.709999999999994</v>
      </c>
      <c r="I39" s="22">
        <v>7.8</v>
      </c>
      <c r="J39" s="22">
        <v>0.5</v>
      </c>
      <c r="K39" s="22">
        <v>0.1</v>
      </c>
      <c r="L39" s="22">
        <v>1</v>
      </c>
    </row>
    <row r="40" spans="1:12" x14ac:dyDescent="0.25">
      <c r="A40" s="19"/>
      <c r="B40" s="20"/>
      <c r="C40" s="21"/>
      <c r="D40" s="22" t="s">
        <v>32</v>
      </c>
      <c r="E40" s="59" t="s">
        <v>58</v>
      </c>
      <c r="F40" s="55" t="s">
        <v>48</v>
      </c>
      <c r="G40" s="22">
        <v>102</v>
      </c>
      <c r="H40" s="24"/>
      <c r="I40" s="22">
        <v>178.1</v>
      </c>
      <c r="J40" s="22">
        <v>13.8</v>
      </c>
      <c r="K40" s="22">
        <v>9.4</v>
      </c>
      <c r="L40" s="22">
        <v>8.9</v>
      </c>
    </row>
    <row r="41" spans="1:12" x14ac:dyDescent="0.25">
      <c r="A41" s="19"/>
      <c r="B41" s="20"/>
      <c r="C41" s="21"/>
      <c r="D41" s="22" t="s">
        <v>33</v>
      </c>
      <c r="E41" s="59">
        <v>303</v>
      </c>
      <c r="F41" s="55" t="s">
        <v>65</v>
      </c>
      <c r="G41" s="22">
        <v>150</v>
      </c>
      <c r="H41" s="24"/>
      <c r="I41" s="22">
        <v>142.69999999999999</v>
      </c>
      <c r="J41" s="22">
        <v>4.5</v>
      </c>
      <c r="K41" s="22">
        <v>4.9000000000000004</v>
      </c>
      <c r="L41" s="22">
        <v>20.3</v>
      </c>
    </row>
    <row r="42" spans="1:12" x14ac:dyDescent="0.25">
      <c r="A42" s="19"/>
      <c r="B42" s="20"/>
      <c r="C42" s="21"/>
      <c r="D42" s="22" t="s">
        <v>34</v>
      </c>
      <c r="E42" s="59">
        <v>349</v>
      </c>
      <c r="F42" s="55" t="s">
        <v>66</v>
      </c>
      <c r="G42" s="22">
        <v>200</v>
      </c>
      <c r="H42" s="24"/>
      <c r="I42" s="22">
        <v>108.4</v>
      </c>
      <c r="J42" s="22">
        <v>0.7</v>
      </c>
      <c r="K42" s="22">
        <v>0.1</v>
      </c>
      <c r="L42" s="22">
        <v>26</v>
      </c>
    </row>
    <row r="43" spans="1:12" x14ac:dyDescent="0.25">
      <c r="A43" s="19"/>
      <c r="B43" s="20"/>
      <c r="C43" s="21"/>
      <c r="D43" s="22" t="s">
        <v>35</v>
      </c>
      <c r="E43" s="59" t="s">
        <v>57</v>
      </c>
      <c r="F43" s="55" t="s">
        <v>45</v>
      </c>
      <c r="G43" s="22">
        <v>20</v>
      </c>
      <c r="H43" s="24"/>
      <c r="I43" s="22">
        <v>51.8</v>
      </c>
      <c r="J43" s="22">
        <v>1.7</v>
      </c>
      <c r="K43" s="22">
        <v>0.7</v>
      </c>
      <c r="L43" s="22">
        <v>9.6999999999999993</v>
      </c>
    </row>
    <row r="44" spans="1:12" x14ac:dyDescent="0.25">
      <c r="A44" s="19"/>
      <c r="B44" s="20"/>
      <c r="C44" s="21"/>
      <c r="D44" s="22" t="s">
        <v>36</v>
      </c>
      <c r="E44" s="59" t="s">
        <v>57</v>
      </c>
      <c r="F44" s="55" t="s">
        <v>43</v>
      </c>
      <c r="G44" s="22">
        <v>30</v>
      </c>
      <c r="H44" s="24"/>
      <c r="I44" s="22">
        <v>70.5</v>
      </c>
      <c r="J44" s="22">
        <v>2.2999999999999998</v>
      </c>
      <c r="K44" s="22">
        <v>0.2</v>
      </c>
      <c r="L44" s="22">
        <v>14.8</v>
      </c>
    </row>
    <row r="45" spans="1:12" x14ac:dyDescent="0.25">
      <c r="A45" s="27"/>
      <c r="B45" s="28"/>
      <c r="C45" s="29"/>
      <c r="D45" s="30" t="s">
        <v>28</v>
      </c>
      <c r="E45" s="60"/>
      <c r="F45" s="65"/>
      <c r="G45" s="32">
        <f>SUM(G39:G44)</f>
        <v>562</v>
      </c>
      <c r="H45" s="32">
        <f>SUM(H39:H44)</f>
        <v>73.709999999999994</v>
      </c>
      <c r="I45" s="32">
        <f>SUM(I39:I44)</f>
        <v>559.29999999999995</v>
      </c>
      <c r="J45" s="32">
        <f t="shared" ref="J45:L45" si="6">SUM(J39:J44)</f>
        <v>23.5</v>
      </c>
      <c r="K45" s="32">
        <f t="shared" si="6"/>
        <v>15.399999999999999</v>
      </c>
      <c r="L45" s="32">
        <f t="shared" si="6"/>
        <v>80.7</v>
      </c>
    </row>
    <row r="46" spans="1:12" x14ac:dyDescent="0.25">
      <c r="A46" s="34">
        <f>A39</f>
        <v>1</v>
      </c>
      <c r="B46" s="35">
        <f>B39</f>
        <v>3</v>
      </c>
      <c r="C46" s="36" t="s">
        <v>29</v>
      </c>
      <c r="D46" s="26" t="s">
        <v>30</v>
      </c>
      <c r="E46" s="61"/>
      <c r="F46" s="66"/>
      <c r="G46" s="24"/>
      <c r="H46" s="24"/>
      <c r="I46" s="24"/>
      <c r="J46" s="24"/>
      <c r="K46" s="24"/>
      <c r="L46" s="24"/>
    </row>
    <row r="47" spans="1:12" x14ac:dyDescent="0.25">
      <c r="A47" s="19"/>
      <c r="B47" s="20"/>
      <c r="C47" s="21"/>
      <c r="D47" s="26" t="s">
        <v>31</v>
      </c>
      <c r="E47" s="61"/>
      <c r="F47" s="66"/>
      <c r="G47" s="24"/>
      <c r="H47" s="24"/>
      <c r="I47" s="24"/>
      <c r="J47" s="24"/>
      <c r="K47" s="24"/>
      <c r="L47" s="24"/>
    </row>
    <row r="48" spans="1:12" x14ac:dyDescent="0.25">
      <c r="A48" s="19"/>
      <c r="B48" s="20"/>
      <c r="C48" s="21"/>
      <c r="D48" s="26" t="s">
        <v>32</v>
      </c>
      <c r="E48" s="61"/>
      <c r="F48" s="66"/>
      <c r="G48" s="24"/>
      <c r="H48" s="24"/>
      <c r="I48" s="24"/>
      <c r="J48" s="24"/>
      <c r="K48" s="24"/>
      <c r="L48" s="24"/>
    </row>
    <row r="49" spans="1:12" x14ac:dyDescent="0.25">
      <c r="A49" s="19"/>
      <c r="B49" s="20"/>
      <c r="C49" s="21"/>
      <c r="D49" s="26" t="s">
        <v>33</v>
      </c>
      <c r="E49" s="61"/>
      <c r="F49" s="66"/>
      <c r="G49" s="24"/>
      <c r="H49" s="24"/>
      <c r="I49" s="24"/>
      <c r="J49" s="24"/>
      <c r="K49" s="24"/>
      <c r="L49" s="24"/>
    </row>
    <row r="50" spans="1:12" x14ac:dyDescent="0.25">
      <c r="A50" s="19"/>
      <c r="B50" s="20"/>
      <c r="C50" s="21"/>
      <c r="D50" s="26" t="s">
        <v>34</v>
      </c>
      <c r="E50" s="61"/>
      <c r="F50" s="66"/>
      <c r="G50" s="24"/>
      <c r="H50" s="24"/>
      <c r="I50" s="24"/>
      <c r="J50" s="24"/>
      <c r="K50" s="24"/>
      <c r="L50" s="24"/>
    </row>
    <row r="51" spans="1:12" x14ac:dyDescent="0.25">
      <c r="A51" s="19"/>
      <c r="B51" s="20"/>
      <c r="C51" s="21"/>
      <c r="D51" s="26" t="s">
        <v>35</v>
      </c>
      <c r="E51" s="61"/>
      <c r="F51" s="66"/>
      <c r="G51" s="24"/>
      <c r="H51" s="24"/>
      <c r="I51" s="24"/>
      <c r="J51" s="24"/>
      <c r="K51" s="24"/>
      <c r="L51" s="24"/>
    </row>
    <row r="52" spans="1:12" x14ac:dyDescent="0.25">
      <c r="A52" s="19"/>
      <c r="B52" s="20"/>
      <c r="C52" s="21"/>
      <c r="D52" s="26" t="s">
        <v>36</v>
      </c>
      <c r="E52" s="61"/>
      <c r="F52" s="66"/>
      <c r="G52" s="24"/>
      <c r="H52" s="24"/>
      <c r="I52" s="24"/>
      <c r="J52" s="24"/>
      <c r="K52" s="24"/>
      <c r="L52" s="24"/>
    </row>
    <row r="53" spans="1:12" x14ac:dyDescent="0.25">
      <c r="A53" s="19"/>
      <c r="B53" s="20"/>
      <c r="C53" s="67"/>
      <c r="D53" s="68"/>
      <c r="E53" s="61"/>
      <c r="F53" s="66"/>
      <c r="G53" s="24"/>
      <c r="H53" s="24"/>
      <c r="I53" s="24"/>
      <c r="J53" s="24"/>
      <c r="K53" s="24"/>
      <c r="L53" s="24"/>
    </row>
    <row r="54" spans="1:12" x14ac:dyDescent="0.25">
      <c r="A54" s="19"/>
      <c r="B54" s="20"/>
      <c r="C54" s="21"/>
      <c r="D54" s="22"/>
      <c r="E54" s="61"/>
      <c r="F54" s="66"/>
      <c r="G54" s="24"/>
      <c r="H54" s="24"/>
      <c r="I54" s="24"/>
      <c r="J54" s="24"/>
      <c r="K54" s="24"/>
      <c r="L54" s="24"/>
    </row>
    <row r="55" spans="1:12" x14ac:dyDescent="0.25">
      <c r="A55" s="27"/>
      <c r="B55" s="28"/>
      <c r="C55" s="29"/>
      <c r="D55" s="30" t="s">
        <v>28</v>
      </c>
      <c r="E55" s="60"/>
      <c r="F55" s="65"/>
      <c r="G55" s="32">
        <f t="shared" ref="G55:L55" si="7">SUM(G46:G54)</f>
        <v>0</v>
      </c>
      <c r="H55" s="32">
        <f t="shared" si="7"/>
        <v>0</v>
      </c>
      <c r="I55" s="32">
        <f t="shared" si="7"/>
        <v>0</v>
      </c>
      <c r="J55" s="32">
        <f t="shared" si="7"/>
        <v>0</v>
      </c>
      <c r="K55" s="32">
        <f t="shared" si="7"/>
        <v>0</v>
      </c>
      <c r="L55" s="32">
        <f t="shared" si="7"/>
        <v>0</v>
      </c>
    </row>
    <row r="56" spans="1:12" ht="26.25" thickBot="1" x14ac:dyDescent="0.3">
      <c r="A56" s="37">
        <f>A39</f>
        <v>1</v>
      </c>
      <c r="B56" s="38">
        <f>B39</f>
        <v>3</v>
      </c>
      <c r="C56" s="47" t="s">
        <v>37</v>
      </c>
      <c r="D56" s="47"/>
      <c r="E56" s="62"/>
      <c r="F56" s="39"/>
      <c r="G56" s="40">
        <f t="shared" ref="G56:L56" si="8">G45+G55</f>
        <v>562</v>
      </c>
      <c r="H56" s="40">
        <f t="shared" si="8"/>
        <v>73.709999999999994</v>
      </c>
      <c r="I56" s="40">
        <f t="shared" si="8"/>
        <v>559.29999999999995</v>
      </c>
      <c r="J56" s="40">
        <f t="shared" si="8"/>
        <v>23.5</v>
      </c>
      <c r="K56" s="40">
        <f t="shared" si="8"/>
        <v>15.399999999999999</v>
      </c>
      <c r="L56" s="40">
        <f t="shared" si="8"/>
        <v>80.7</v>
      </c>
    </row>
    <row r="57" spans="1:12" x14ac:dyDescent="0.25">
      <c r="A57" s="15">
        <v>1</v>
      </c>
      <c r="B57" s="16">
        <v>4</v>
      </c>
      <c r="C57" s="17" t="s">
        <v>23</v>
      </c>
      <c r="D57" s="22" t="s">
        <v>30</v>
      </c>
      <c r="E57" s="59" t="s">
        <v>56</v>
      </c>
      <c r="F57" s="55" t="s">
        <v>62</v>
      </c>
      <c r="G57" s="22">
        <v>60</v>
      </c>
      <c r="H57" s="18">
        <v>73.709999999999994</v>
      </c>
      <c r="I57" s="22">
        <v>7.8</v>
      </c>
      <c r="J57" s="22">
        <v>0.5</v>
      </c>
      <c r="K57" s="22">
        <v>0.1</v>
      </c>
      <c r="L57" s="22">
        <v>1</v>
      </c>
    </row>
    <row r="58" spans="1:12" x14ac:dyDescent="0.25">
      <c r="A58" s="19"/>
      <c r="B58" s="20"/>
      <c r="C58" s="21"/>
      <c r="D58" s="22" t="s">
        <v>32</v>
      </c>
      <c r="E58" s="59" t="s">
        <v>59</v>
      </c>
      <c r="F58" s="55" t="s">
        <v>67</v>
      </c>
      <c r="G58" s="22">
        <v>90</v>
      </c>
      <c r="H58" s="24"/>
      <c r="I58" s="22">
        <v>74.599999999999994</v>
      </c>
      <c r="J58" s="22">
        <v>11.9</v>
      </c>
      <c r="K58" s="22">
        <v>2</v>
      </c>
      <c r="L58" s="22">
        <v>2.2999999999999998</v>
      </c>
    </row>
    <row r="59" spans="1:12" x14ac:dyDescent="0.25">
      <c r="A59" s="19"/>
      <c r="B59" s="20"/>
      <c r="C59" s="21"/>
      <c r="D59" s="22" t="s">
        <v>33</v>
      </c>
      <c r="E59" s="59">
        <v>310</v>
      </c>
      <c r="F59" s="55" t="s">
        <v>49</v>
      </c>
      <c r="G59" s="22">
        <v>150</v>
      </c>
      <c r="H59" s="24"/>
      <c r="I59" s="22">
        <v>145.69999999999999</v>
      </c>
      <c r="J59" s="22">
        <v>2.9</v>
      </c>
      <c r="K59" s="22">
        <v>4.3</v>
      </c>
      <c r="L59" s="22">
        <v>23.9</v>
      </c>
    </row>
    <row r="60" spans="1:12" x14ac:dyDescent="0.25">
      <c r="A60" s="19"/>
      <c r="B60" s="20"/>
      <c r="C60" s="21"/>
      <c r="D60" s="22" t="s">
        <v>25</v>
      </c>
      <c r="E60" s="59">
        <v>378</v>
      </c>
      <c r="F60" s="55" t="s">
        <v>68</v>
      </c>
      <c r="G60" s="22">
        <v>215</v>
      </c>
      <c r="H60" s="24"/>
      <c r="I60" s="22">
        <v>85.1</v>
      </c>
      <c r="J60" s="22">
        <v>1.6</v>
      </c>
      <c r="K60" s="22">
        <v>1.3</v>
      </c>
      <c r="L60" s="22">
        <v>16.899999999999999</v>
      </c>
    </row>
    <row r="61" spans="1:12" x14ac:dyDescent="0.25">
      <c r="A61" s="19"/>
      <c r="B61" s="20"/>
      <c r="C61" s="21"/>
      <c r="D61" s="22" t="s">
        <v>35</v>
      </c>
      <c r="E61" s="59" t="s">
        <v>57</v>
      </c>
      <c r="F61" s="55" t="s">
        <v>45</v>
      </c>
      <c r="G61" s="22">
        <v>30</v>
      </c>
      <c r="H61" s="24"/>
      <c r="I61" s="22">
        <v>77.7</v>
      </c>
      <c r="J61" s="22">
        <v>2.6</v>
      </c>
      <c r="K61" s="22">
        <v>1</v>
      </c>
      <c r="L61" s="22">
        <v>14.5</v>
      </c>
    </row>
    <row r="62" spans="1:12" x14ac:dyDescent="0.25">
      <c r="A62" s="19"/>
      <c r="B62" s="20"/>
      <c r="C62" s="21"/>
      <c r="D62" s="22" t="s">
        <v>36</v>
      </c>
      <c r="E62" s="59" t="s">
        <v>57</v>
      </c>
      <c r="F62" s="55" t="s">
        <v>43</v>
      </c>
      <c r="G62" s="22">
        <v>27</v>
      </c>
      <c r="H62" s="50"/>
      <c r="I62" s="22">
        <v>63.5</v>
      </c>
      <c r="J62" s="22">
        <v>2.1</v>
      </c>
      <c r="K62" s="22">
        <v>0.2</v>
      </c>
      <c r="L62" s="22">
        <v>13.3</v>
      </c>
    </row>
    <row r="63" spans="1:12" x14ac:dyDescent="0.25">
      <c r="A63" s="19"/>
      <c r="B63" s="20"/>
      <c r="C63" s="21"/>
      <c r="D63" s="52" t="s">
        <v>27</v>
      </c>
      <c r="E63" s="59">
        <v>338</v>
      </c>
      <c r="F63" s="55" t="s">
        <v>55</v>
      </c>
      <c r="G63" s="22">
        <v>100</v>
      </c>
      <c r="H63" s="24"/>
      <c r="I63" s="22">
        <v>47</v>
      </c>
      <c r="J63" s="22">
        <v>0.4</v>
      </c>
      <c r="K63" s="22">
        <v>0.4</v>
      </c>
      <c r="L63" s="22">
        <v>9.8000000000000007</v>
      </c>
    </row>
    <row r="64" spans="1:12" x14ac:dyDescent="0.25">
      <c r="A64" s="27"/>
      <c r="B64" s="28"/>
      <c r="C64" s="29"/>
      <c r="D64" s="30" t="s">
        <v>28</v>
      </c>
      <c r="E64" s="60"/>
      <c r="F64" s="65"/>
      <c r="G64" s="32">
        <f>SUM(G57:G63)</f>
        <v>672</v>
      </c>
      <c r="H64" s="32">
        <f>SUM(H57:H63)</f>
        <v>73.709999999999994</v>
      </c>
      <c r="I64" s="32">
        <f>SUM(I57:I63)</f>
        <v>501.39999999999992</v>
      </c>
      <c r="J64" s="32">
        <f t="shared" ref="J64:L64" si="9">SUM(J57:J63)</f>
        <v>22.000000000000004</v>
      </c>
      <c r="K64" s="32">
        <f t="shared" si="9"/>
        <v>9.2999999999999989</v>
      </c>
      <c r="L64" s="32">
        <f t="shared" si="9"/>
        <v>81.699999999999989</v>
      </c>
    </row>
    <row r="65" spans="1:12" x14ac:dyDescent="0.25">
      <c r="A65" s="34">
        <f>A57</f>
        <v>1</v>
      </c>
      <c r="B65" s="35">
        <f>B57</f>
        <v>4</v>
      </c>
      <c r="C65" s="36" t="s">
        <v>29</v>
      </c>
      <c r="D65" s="26" t="s">
        <v>30</v>
      </c>
      <c r="E65" s="61"/>
      <c r="F65" s="66"/>
      <c r="G65" s="24"/>
      <c r="H65" s="24"/>
      <c r="I65" s="24"/>
      <c r="J65" s="24"/>
      <c r="K65" s="24"/>
      <c r="L65" s="24"/>
    </row>
    <row r="66" spans="1:12" x14ac:dyDescent="0.25">
      <c r="A66" s="19"/>
      <c r="B66" s="20"/>
      <c r="C66" s="21"/>
      <c r="D66" s="26" t="s">
        <v>31</v>
      </c>
      <c r="E66" s="61"/>
      <c r="F66" s="66"/>
      <c r="G66" s="24"/>
      <c r="H66" s="24"/>
      <c r="I66" s="24"/>
      <c r="J66" s="24"/>
      <c r="K66" s="24"/>
      <c r="L66" s="24"/>
    </row>
    <row r="67" spans="1:12" x14ac:dyDescent="0.25">
      <c r="A67" s="19"/>
      <c r="B67" s="20"/>
      <c r="C67" s="21"/>
      <c r="D67" s="26" t="s">
        <v>32</v>
      </c>
      <c r="E67" s="61"/>
      <c r="F67" s="66"/>
      <c r="G67" s="24"/>
      <c r="H67" s="24"/>
      <c r="I67" s="24"/>
      <c r="J67" s="24"/>
      <c r="K67" s="24"/>
      <c r="L67" s="24"/>
    </row>
    <row r="68" spans="1:12" x14ac:dyDescent="0.25">
      <c r="A68" s="19"/>
      <c r="B68" s="20"/>
      <c r="C68" s="21"/>
      <c r="D68" s="26" t="s">
        <v>33</v>
      </c>
      <c r="E68" s="61"/>
      <c r="F68" s="66"/>
      <c r="G68" s="24"/>
      <c r="H68" s="24"/>
      <c r="I68" s="24"/>
      <c r="J68" s="24"/>
      <c r="K68" s="24"/>
      <c r="L68" s="24"/>
    </row>
    <row r="69" spans="1:12" x14ac:dyDescent="0.25">
      <c r="A69" s="19"/>
      <c r="B69" s="20"/>
      <c r="C69" s="21"/>
      <c r="D69" s="26" t="s">
        <v>35</v>
      </c>
      <c r="E69" s="61"/>
      <c r="F69" s="66"/>
      <c r="G69" s="24"/>
      <c r="H69" s="24"/>
      <c r="I69" s="24"/>
      <c r="J69" s="24"/>
      <c r="K69" s="24"/>
      <c r="L69" s="24"/>
    </row>
    <row r="70" spans="1:12" x14ac:dyDescent="0.25">
      <c r="A70" s="19"/>
      <c r="B70" s="20"/>
      <c r="C70" s="21"/>
      <c r="D70" s="26" t="s">
        <v>36</v>
      </c>
      <c r="E70" s="61"/>
      <c r="F70" s="66"/>
      <c r="G70" s="24"/>
      <c r="H70" s="24"/>
      <c r="I70" s="24"/>
      <c r="J70" s="24"/>
      <c r="K70" s="24"/>
      <c r="L70" s="24"/>
    </row>
    <row r="71" spans="1:12" x14ac:dyDescent="0.25">
      <c r="A71" s="19"/>
      <c r="B71" s="20"/>
      <c r="C71" s="21"/>
      <c r="D71" s="22"/>
      <c r="E71" s="61"/>
      <c r="F71" s="66"/>
      <c r="G71" s="24"/>
      <c r="H71" s="24"/>
      <c r="I71" s="24"/>
      <c r="J71" s="24"/>
      <c r="K71" s="24"/>
      <c r="L71" s="24"/>
    </row>
    <row r="72" spans="1:12" x14ac:dyDescent="0.25">
      <c r="A72" s="19"/>
      <c r="B72" s="20"/>
      <c r="C72" s="21"/>
      <c r="D72" s="22"/>
      <c r="E72" s="61"/>
      <c r="F72" s="66"/>
      <c r="G72" s="24"/>
      <c r="H72" s="24"/>
      <c r="I72" s="24"/>
      <c r="J72" s="24"/>
      <c r="K72" s="24"/>
      <c r="L72" s="24"/>
    </row>
    <row r="73" spans="1:12" x14ac:dyDescent="0.25">
      <c r="A73" s="27"/>
      <c r="B73" s="28"/>
      <c r="C73" s="29"/>
      <c r="D73" s="30" t="s">
        <v>28</v>
      </c>
      <c r="E73" s="60"/>
      <c r="F73" s="65"/>
      <c r="G73" s="32">
        <f t="shared" ref="G73:L73" si="10">SUM(G65:G72)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</row>
    <row r="74" spans="1:12" ht="26.25" thickBot="1" x14ac:dyDescent="0.3">
      <c r="A74" s="37">
        <f>A57</f>
        <v>1</v>
      </c>
      <c r="B74" s="38">
        <f>B57</f>
        <v>4</v>
      </c>
      <c r="C74" s="47" t="s">
        <v>37</v>
      </c>
      <c r="D74" s="47"/>
      <c r="E74" s="62"/>
      <c r="F74" s="39"/>
      <c r="G74" s="40">
        <f t="shared" ref="G74:L74" si="11">G64+G73</f>
        <v>672</v>
      </c>
      <c r="H74" s="40">
        <f t="shared" si="11"/>
        <v>73.709999999999994</v>
      </c>
      <c r="I74" s="40">
        <f t="shared" si="11"/>
        <v>501.39999999999992</v>
      </c>
      <c r="J74" s="40">
        <f t="shared" si="11"/>
        <v>22.000000000000004</v>
      </c>
      <c r="K74" s="40">
        <f t="shared" si="11"/>
        <v>9.2999999999999989</v>
      </c>
      <c r="L74" s="40">
        <f t="shared" si="11"/>
        <v>81.699999999999989</v>
      </c>
    </row>
    <row r="75" spans="1:12" x14ac:dyDescent="0.25">
      <c r="A75" s="15">
        <v>1</v>
      </c>
      <c r="B75" s="16">
        <v>5</v>
      </c>
      <c r="C75" s="17" t="s">
        <v>23</v>
      </c>
      <c r="D75" s="22" t="s">
        <v>30</v>
      </c>
      <c r="E75" s="59" t="s">
        <v>56</v>
      </c>
      <c r="F75" s="55" t="s">
        <v>62</v>
      </c>
      <c r="G75" s="22">
        <v>60</v>
      </c>
      <c r="H75" s="18">
        <v>73.709999999999994</v>
      </c>
      <c r="I75" s="22">
        <v>7.8</v>
      </c>
      <c r="J75" s="22">
        <v>0.5</v>
      </c>
      <c r="K75" s="22">
        <v>0.1</v>
      </c>
      <c r="L75" s="22">
        <v>1</v>
      </c>
    </row>
    <row r="76" spans="1:12" x14ac:dyDescent="0.25">
      <c r="A76" s="19"/>
      <c r="B76" s="20"/>
      <c r="C76" s="21"/>
      <c r="D76" s="22" t="s">
        <v>32</v>
      </c>
      <c r="E76" s="59">
        <v>268</v>
      </c>
      <c r="F76" s="55" t="s">
        <v>51</v>
      </c>
      <c r="G76" s="22">
        <v>90</v>
      </c>
      <c r="H76" s="24"/>
      <c r="I76" s="22">
        <v>262.2</v>
      </c>
      <c r="J76" s="22">
        <v>15</v>
      </c>
      <c r="K76" s="22">
        <v>16.2</v>
      </c>
      <c r="L76" s="22">
        <v>14.1</v>
      </c>
    </row>
    <row r="77" spans="1:12" x14ac:dyDescent="0.25">
      <c r="A77" s="19"/>
      <c r="B77" s="20"/>
      <c r="C77" s="21"/>
      <c r="D77" s="22" t="s">
        <v>33</v>
      </c>
      <c r="E77" s="59">
        <v>321</v>
      </c>
      <c r="F77" s="55" t="s">
        <v>50</v>
      </c>
      <c r="G77" s="22">
        <v>150</v>
      </c>
      <c r="H77" s="24"/>
      <c r="I77" s="22">
        <v>111.7</v>
      </c>
      <c r="J77" s="22">
        <v>3.5</v>
      </c>
      <c r="K77" s="22">
        <v>3.9</v>
      </c>
      <c r="L77" s="22">
        <v>15.3</v>
      </c>
    </row>
    <row r="78" spans="1:12" x14ac:dyDescent="0.25">
      <c r="A78" s="19"/>
      <c r="B78" s="20"/>
      <c r="C78" s="21"/>
      <c r="D78" s="22" t="s">
        <v>34</v>
      </c>
      <c r="E78" s="59">
        <v>359</v>
      </c>
      <c r="F78" s="55" t="s">
        <v>69</v>
      </c>
      <c r="G78" s="22">
        <v>200</v>
      </c>
      <c r="H78" s="24"/>
      <c r="I78" s="22">
        <v>95.9</v>
      </c>
      <c r="J78" s="22">
        <v>0.3</v>
      </c>
      <c r="K78" s="22">
        <v>0.1</v>
      </c>
      <c r="L78" s="22">
        <v>23.2</v>
      </c>
    </row>
    <row r="79" spans="1:12" x14ac:dyDescent="0.25">
      <c r="A79" s="19"/>
      <c r="B79" s="20"/>
      <c r="C79" s="21"/>
      <c r="D79" s="22" t="s">
        <v>35</v>
      </c>
      <c r="E79" s="59" t="s">
        <v>57</v>
      </c>
      <c r="F79" s="55" t="s">
        <v>45</v>
      </c>
      <c r="G79" s="22">
        <v>20</v>
      </c>
      <c r="H79" s="24"/>
      <c r="I79" s="22">
        <v>51.8</v>
      </c>
      <c r="J79" s="22">
        <v>1.7</v>
      </c>
      <c r="K79" s="22">
        <v>0.7</v>
      </c>
      <c r="L79" s="22">
        <v>9.6999999999999993</v>
      </c>
    </row>
    <row r="80" spans="1:12" x14ac:dyDescent="0.25">
      <c r="A80" s="19"/>
      <c r="B80" s="20"/>
      <c r="C80" s="21"/>
      <c r="D80" s="22" t="s">
        <v>36</v>
      </c>
      <c r="E80" s="59" t="s">
        <v>57</v>
      </c>
      <c r="F80" s="55" t="s">
        <v>43</v>
      </c>
      <c r="G80" s="22">
        <v>25</v>
      </c>
      <c r="H80" s="50"/>
      <c r="I80" s="22">
        <v>58.8</v>
      </c>
      <c r="J80" s="22">
        <v>1.9</v>
      </c>
      <c r="K80" s="22">
        <v>0.2</v>
      </c>
      <c r="L80" s="22">
        <v>12.3</v>
      </c>
    </row>
    <row r="81" spans="1:12" x14ac:dyDescent="0.25">
      <c r="A81" s="19"/>
      <c r="B81" s="20"/>
      <c r="C81" s="21"/>
      <c r="D81" s="22"/>
      <c r="E81" s="59"/>
      <c r="F81" s="55"/>
      <c r="G81" s="22"/>
      <c r="H81" s="24"/>
      <c r="I81" s="22"/>
      <c r="J81" s="22"/>
      <c r="K81" s="22"/>
      <c r="L81" s="22"/>
    </row>
    <row r="82" spans="1:12" x14ac:dyDescent="0.25">
      <c r="A82" s="27"/>
      <c r="B82" s="28"/>
      <c r="C82" s="29"/>
      <c r="D82" s="30" t="s">
        <v>28</v>
      </c>
      <c r="E82" s="60"/>
      <c r="F82" s="65"/>
      <c r="G82" s="32">
        <f>SUM(G75:G81)</f>
        <v>545</v>
      </c>
      <c r="H82" s="32">
        <f>SUM(H75:H81)</f>
        <v>73.709999999999994</v>
      </c>
      <c r="I82" s="32">
        <f>SUM(I75:I81)</f>
        <v>588.19999999999993</v>
      </c>
      <c r="J82" s="32">
        <f t="shared" ref="J82:L82" si="12">SUM(J75:J81)</f>
        <v>22.9</v>
      </c>
      <c r="K82" s="32">
        <f t="shared" si="12"/>
        <v>21.2</v>
      </c>
      <c r="L82" s="32">
        <f t="shared" si="12"/>
        <v>75.599999999999994</v>
      </c>
    </row>
    <row r="83" spans="1:12" x14ac:dyDescent="0.25">
      <c r="A83" s="34">
        <f>A75</f>
        <v>1</v>
      </c>
      <c r="B83" s="35">
        <f>B75</f>
        <v>5</v>
      </c>
      <c r="C83" s="36" t="s">
        <v>29</v>
      </c>
      <c r="D83" s="26" t="s">
        <v>30</v>
      </c>
      <c r="E83" s="61"/>
      <c r="F83" s="66"/>
      <c r="G83" s="24"/>
      <c r="H83" s="24"/>
      <c r="I83" s="24"/>
      <c r="J83" s="24"/>
      <c r="K83" s="24"/>
      <c r="L83" s="24"/>
    </row>
    <row r="84" spans="1:12" x14ac:dyDescent="0.25">
      <c r="A84" s="19"/>
      <c r="B84" s="20"/>
      <c r="C84" s="21"/>
      <c r="D84" s="26" t="s">
        <v>32</v>
      </c>
      <c r="E84" s="61"/>
      <c r="F84" s="66"/>
      <c r="G84" s="24"/>
      <c r="H84" s="24"/>
      <c r="I84" s="24"/>
      <c r="J84" s="24"/>
      <c r="K84" s="24"/>
      <c r="L84" s="24"/>
    </row>
    <row r="85" spans="1:12" x14ac:dyDescent="0.25">
      <c r="A85" s="19"/>
      <c r="B85" s="20"/>
      <c r="C85" s="21"/>
      <c r="D85" s="26" t="s">
        <v>33</v>
      </c>
      <c r="E85" s="61"/>
      <c r="F85" s="66"/>
      <c r="G85" s="24"/>
      <c r="H85" s="24"/>
      <c r="I85" s="24"/>
      <c r="J85" s="24"/>
      <c r="K85" s="24"/>
      <c r="L85" s="24"/>
    </row>
    <row r="86" spans="1:12" x14ac:dyDescent="0.25">
      <c r="A86" s="19"/>
      <c r="B86" s="20"/>
      <c r="C86" s="21"/>
      <c r="D86" s="26" t="s">
        <v>34</v>
      </c>
      <c r="E86" s="61"/>
      <c r="F86" s="66"/>
      <c r="G86" s="24"/>
      <c r="H86" s="24"/>
      <c r="I86" s="24"/>
      <c r="J86" s="24"/>
      <c r="K86" s="24"/>
      <c r="L86" s="24"/>
    </row>
    <row r="87" spans="1:12" x14ac:dyDescent="0.25">
      <c r="A87" s="19"/>
      <c r="B87" s="20"/>
      <c r="C87" s="21"/>
      <c r="D87" s="26" t="s">
        <v>35</v>
      </c>
      <c r="E87" s="61"/>
      <c r="F87" s="66"/>
      <c r="G87" s="24"/>
      <c r="H87" s="24"/>
      <c r="I87" s="24"/>
      <c r="J87" s="24"/>
      <c r="K87" s="24"/>
      <c r="L87" s="24"/>
    </row>
    <row r="88" spans="1:12" x14ac:dyDescent="0.25">
      <c r="A88" s="19"/>
      <c r="B88" s="20"/>
      <c r="C88" s="21"/>
      <c r="D88" s="26" t="s">
        <v>36</v>
      </c>
      <c r="E88" s="61"/>
      <c r="F88" s="66"/>
      <c r="G88" s="24"/>
      <c r="H88" s="24"/>
      <c r="I88" s="24"/>
      <c r="J88" s="24"/>
      <c r="K88" s="24"/>
      <c r="L88" s="24"/>
    </row>
    <row r="89" spans="1:12" x14ac:dyDescent="0.25">
      <c r="A89" s="19"/>
      <c r="B89" s="20"/>
      <c r="C89" s="21"/>
      <c r="D89" s="22"/>
      <c r="E89" s="61"/>
      <c r="F89" s="66"/>
      <c r="G89" s="24"/>
      <c r="H89" s="24"/>
      <c r="I89" s="24"/>
      <c r="J89" s="24"/>
      <c r="K89" s="24"/>
      <c r="L89" s="24"/>
    </row>
    <row r="90" spans="1:12" x14ac:dyDescent="0.25">
      <c r="A90" s="19"/>
      <c r="B90" s="20"/>
      <c r="C90" s="21"/>
      <c r="D90" s="22"/>
      <c r="E90" s="61"/>
      <c r="F90" s="66"/>
      <c r="G90" s="24"/>
      <c r="H90" s="24"/>
      <c r="I90" s="24"/>
      <c r="J90" s="24"/>
      <c r="K90" s="24"/>
      <c r="L90" s="24"/>
    </row>
    <row r="91" spans="1:12" x14ac:dyDescent="0.25">
      <c r="A91" s="27"/>
      <c r="B91" s="28"/>
      <c r="C91" s="29"/>
      <c r="D91" s="30" t="s">
        <v>28</v>
      </c>
      <c r="E91" s="60"/>
      <c r="F91" s="65"/>
      <c r="G91" s="32">
        <f t="shared" ref="G91:L91" si="13">SUM(G83:G90)</f>
        <v>0</v>
      </c>
      <c r="H91" s="32">
        <f t="shared" si="13"/>
        <v>0</v>
      </c>
      <c r="I91" s="32">
        <f t="shared" si="13"/>
        <v>0</v>
      </c>
      <c r="J91" s="32">
        <f t="shared" si="13"/>
        <v>0</v>
      </c>
      <c r="K91" s="32">
        <f t="shared" si="13"/>
        <v>0</v>
      </c>
      <c r="L91" s="32">
        <f t="shared" si="13"/>
        <v>0</v>
      </c>
    </row>
    <row r="92" spans="1:12" ht="26.25" thickBot="1" x14ac:dyDescent="0.3">
      <c r="A92" s="37">
        <f>A75</f>
        <v>1</v>
      </c>
      <c r="B92" s="38">
        <f>B75</f>
        <v>5</v>
      </c>
      <c r="C92" s="47" t="s">
        <v>37</v>
      </c>
      <c r="D92" s="47"/>
      <c r="E92" s="62"/>
      <c r="F92" s="39"/>
      <c r="G92" s="40">
        <f t="shared" ref="G92:L92" si="14">G82+G91</f>
        <v>545</v>
      </c>
      <c r="H92" s="40">
        <f t="shared" si="14"/>
        <v>73.709999999999994</v>
      </c>
      <c r="I92" s="40">
        <f t="shared" si="14"/>
        <v>588.19999999999993</v>
      </c>
      <c r="J92" s="40">
        <f t="shared" si="14"/>
        <v>22.9</v>
      </c>
      <c r="K92" s="40">
        <f t="shared" si="14"/>
        <v>21.2</v>
      </c>
      <c r="L92" s="40">
        <f t="shared" si="14"/>
        <v>75.599999999999994</v>
      </c>
    </row>
    <row r="93" spans="1:12" x14ac:dyDescent="0.25">
      <c r="A93" s="15">
        <v>2</v>
      </c>
      <c r="B93" s="16">
        <v>1</v>
      </c>
      <c r="C93" s="17" t="s">
        <v>23</v>
      </c>
      <c r="D93" s="22" t="s">
        <v>24</v>
      </c>
      <c r="E93" s="59">
        <v>120</v>
      </c>
      <c r="F93" s="55" t="s">
        <v>70</v>
      </c>
      <c r="G93" s="22">
        <v>207</v>
      </c>
      <c r="H93" s="22">
        <v>73.709999999999994</v>
      </c>
      <c r="I93" s="22">
        <v>119.9</v>
      </c>
      <c r="J93" s="22">
        <v>4.5</v>
      </c>
      <c r="K93" s="22">
        <v>3.8</v>
      </c>
      <c r="L93" s="22">
        <v>16.899999999999999</v>
      </c>
    </row>
    <row r="94" spans="1:12" x14ac:dyDescent="0.25">
      <c r="A94" s="19"/>
      <c r="B94" s="20"/>
      <c r="C94" s="21"/>
      <c r="D94" s="22" t="s">
        <v>46</v>
      </c>
      <c r="E94" s="59">
        <v>209</v>
      </c>
      <c r="F94" s="55" t="s">
        <v>61</v>
      </c>
      <c r="G94" s="22">
        <v>40</v>
      </c>
      <c r="H94" s="22"/>
      <c r="I94" s="22">
        <v>62.8</v>
      </c>
      <c r="J94" s="22">
        <v>5.0999999999999996</v>
      </c>
      <c r="K94" s="22">
        <v>4.5999999999999996</v>
      </c>
      <c r="L94" s="22">
        <v>0.3</v>
      </c>
    </row>
    <row r="95" spans="1:12" x14ac:dyDescent="0.25">
      <c r="A95" s="19"/>
      <c r="B95" s="20"/>
      <c r="C95" s="21"/>
      <c r="D95" s="22" t="s">
        <v>25</v>
      </c>
      <c r="E95" s="59">
        <v>379</v>
      </c>
      <c r="F95" s="55" t="s">
        <v>71</v>
      </c>
      <c r="G95" s="22">
        <v>200</v>
      </c>
      <c r="H95" s="22"/>
      <c r="I95" s="22">
        <v>91.9</v>
      </c>
      <c r="J95" s="22">
        <v>3.3</v>
      </c>
      <c r="K95" s="22">
        <v>2.4</v>
      </c>
      <c r="L95" s="22">
        <v>14.1</v>
      </c>
    </row>
    <row r="96" spans="1:12" x14ac:dyDescent="0.25">
      <c r="A96" s="19"/>
      <c r="B96" s="20"/>
      <c r="C96" s="21"/>
      <c r="D96" s="22" t="s">
        <v>26</v>
      </c>
      <c r="E96" s="59">
        <v>3</v>
      </c>
      <c r="F96" s="55" t="s">
        <v>72</v>
      </c>
      <c r="G96" s="22">
        <v>48</v>
      </c>
      <c r="H96" s="22"/>
      <c r="I96" s="22">
        <v>150.9</v>
      </c>
      <c r="J96" s="22">
        <v>5.3</v>
      </c>
      <c r="K96" s="22">
        <v>7.6</v>
      </c>
      <c r="L96" s="22">
        <v>14.9</v>
      </c>
    </row>
    <row r="97" spans="1:12" x14ac:dyDescent="0.25">
      <c r="A97" s="19"/>
      <c r="B97" s="20"/>
      <c r="C97" s="21"/>
      <c r="D97" s="22" t="s">
        <v>27</v>
      </c>
      <c r="E97" s="59">
        <v>338</v>
      </c>
      <c r="F97" s="55" t="s">
        <v>55</v>
      </c>
      <c r="G97" s="22">
        <v>150</v>
      </c>
      <c r="H97" s="22"/>
      <c r="I97" s="22">
        <v>70.5</v>
      </c>
      <c r="J97" s="22">
        <v>0.6</v>
      </c>
      <c r="K97" s="22">
        <v>0.6</v>
      </c>
      <c r="L97" s="22">
        <v>14.7</v>
      </c>
    </row>
    <row r="98" spans="1:12" x14ac:dyDescent="0.25">
      <c r="A98" s="19"/>
      <c r="B98" s="20"/>
      <c r="C98" s="21"/>
      <c r="D98" s="22"/>
      <c r="E98" s="59"/>
      <c r="F98" s="55"/>
      <c r="G98" s="22"/>
      <c r="H98" s="22"/>
      <c r="I98" s="22"/>
      <c r="J98" s="22"/>
      <c r="K98" s="22"/>
      <c r="L98" s="22"/>
    </row>
    <row r="99" spans="1:12" x14ac:dyDescent="0.25">
      <c r="A99" s="19"/>
      <c r="B99" s="20"/>
      <c r="C99" s="21"/>
      <c r="D99" s="22"/>
      <c r="E99" s="59"/>
      <c r="F99" s="55"/>
      <c r="G99" s="22"/>
      <c r="H99" s="22"/>
      <c r="I99" s="22"/>
      <c r="J99" s="22"/>
      <c r="K99" s="22"/>
      <c r="L99" s="22"/>
    </row>
    <row r="100" spans="1:12" x14ac:dyDescent="0.25">
      <c r="A100" s="27"/>
      <c r="B100" s="28"/>
      <c r="C100" s="29"/>
      <c r="D100" s="30" t="s">
        <v>28</v>
      </c>
      <c r="E100" s="60"/>
      <c r="F100" s="65"/>
      <c r="G100" s="32">
        <f>SUM(G93:G99)</f>
        <v>645</v>
      </c>
      <c r="H100" s="32">
        <f>SUM(H93:H99)</f>
        <v>73.709999999999994</v>
      </c>
      <c r="I100" s="32">
        <f>SUM(I93:I99)</f>
        <v>496</v>
      </c>
      <c r="J100" s="32">
        <f t="shared" ref="J100:L100" si="15">SUM(J93:J99)</f>
        <v>18.8</v>
      </c>
      <c r="K100" s="32">
        <f t="shared" si="15"/>
        <v>19</v>
      </c>
      <c r="L100" s="32">
        <f t="shared" si="15"/>
        <v>60.899999999999991</v>
      </c>
    </row>
    <row r="101" spans="1:12" x14ac:dyDescent="0.25">
      <c r="A101" s="34">
        <f>A93</f>
        <v>2</v>
      </c>
      <c r="B101" s="35">
        <f>B93</f>
        <v>1</v>
      </c>
      <c r="C101" s="36" t="s">
        <v>29</v>
      </c>
      <c r="D101" s="26" t="s">
        <v>30</v>
      </c>
      <c r="E101" s="61"/>
      <c r="F101" s="66"/>
      <c r="G101" s="24"/>
      <c r="H101" s="24"/>
      <c r="I101" s="24"/>
      <c r="J101" s="24"/>
      <c r="K101" s="24"/>
      <c r="L101" s="24"/>
    </row>
    <row r="102" spans="1:12" x14ac:dyDescent="0.25">
      <c r="A102" s="19"/>
      <c r="B102" s="20"/>
      <c r="C102" s="21"/>
      <c r="D102" s="26" t="s">
        <v>31</v>
      </c>
      <c r="E102" s="61"/>
      <c r="F102" s="66"/>
      <c r="G102" s="24"/>
      <c r="H102" s="24"/>
      <c r="I102" s="24"/>
      <c r="J102" s="24"/>
      <c r="K102" s="24"/>
      <c r="L102" s="24"/>
    </row>
    <row r="103" spans="1:12" x14ac:dyDescent="0.25">
      <c r="A103" s="19"/>
      <c r="B103" s="20"/>
      <c r="C103" s="21"/>
      <c r="D103" s="26" t="s">
        <v>32</v>
      </c>
      <c r="E103" s="61"/>
      <c r="F103" s="66"/>
      <c r="G103" s="24"/>
      <c r="H103" s="24"/>
      <c r="I103" s="24"/>
      <c r="J103" s="24"/>
      <c r="K103" s="24"/>
      <c r="L103" s="24"/>
    </row>
    <row r="104" spans="1:12" x14ac:dyDescent="0.25">
      <c r="A104" s="19"/>
      <c r="B104" s="20"/>
      <c r="C104" s="21"/>
      <c r="D104" s="26" t="s">
        <v>33</v>
      </c>
      <c r="E104" s="61"/>
      <c r="F104" s="66"/>
      <c r="G104" s="24"/>
      <c r="H104" s="24"/>
      <c r="I104" s="24"/>
      <c r="J104" s="24"/>
      <c r="K104" s="24"/>
      <c r="L104" s="24"/>
    </row>
    <row r="105" spans="1:12" x14ac:dyDescent="0.25">
      <c r="A105" s="19"/>
      <c r="B105" s="20"/>
      <c r="C105" s="21"/>
      <c r="D105" s="26" t="s">
        <v>34</v>
      </c>
      <c r="E105" s="61"/>
      <c r="F105" s="66"/>
      <c r="G105" s="24"/>
      <c r="H105" s="24"/>
      <c r="I105" s="24"/>
      <c r="J105" s="24"/>
      <c r="K105" s="24"/>
      <c r="L105" s="24"/>
    </row>
    <row r="106" spans="1:12" x14ac:dyDescent="0.25">
      <c r="A106" s="19"/>
      <c r="B106" s="20"/>
      <c r="C106" s="21"/>
      <c r="D106" s="26" t="s">
        <v>35</v>
      </c>
      <c r="E106" s="61"/>
      <c r="F106" s="66"/>
      <c r="G106" s="24"/>
      <c r="H106" s="24"/>
      <c r="I106" s="24"/>
      <c r="J106" s="24"/>
      <c r="K106" s="24"/>
      <c r="L106" s="24"/>
    </row>
    <row r="107" spans="1:12" x14ac:dyDescent="0.25">
      <c r="A107" s="19"/>
      <c r="B107" s="20"/>
      <c r="C107" s="21"/>
      <c r="D107" s="26" t="s">
        <v>36</v>
      </c>
      <c r="E107" s="61"/>
      <c r="F107" s="66"/>
      <c r="G107" s="24"/>
      <c r="H107" s="24"/>
      <c r="I107" s="24"/>
      <c r="J107" s="24"/>
      <c r="K107" s="24"/>
      <c r="L107" s="24"/>
    </row>
    <row r="108" spans="1:12" x14ac:dyDescent="0.25">
      <c r="A108" s="19"/>
      <c r="B108" s="20"/>
      <c r="C108" s="21"/>
      <c r="D108" s="22"/>
      <c r="E108" s="61"/>
      <c r="F108" s="66"/>
      <c r="G108" s="24"/>
      <c r="H108" s="24"/>
      <c r="I108" s="24"/>
      <c r="J108" s="24"/>
      <c r="K108" s="24"/>
      <c r="L108" s="24"/>
    </row>
    <row r="109" spans="1:12" x14ac:dyDescent="0.25">
      <c r="A109" s="19"/>
      <c r="B109" s="20"/>
      <c r="C109" s="21"/>
      <c r="D109" s="22"/>
      <c r="E109" s="61"/>
      <c r="F109" s="66"/>
      <c r="G109" s="24"/>
      <c r="H109" s="24"/>
      <c r="I109" s="24"/>
      <c r="J109" s="24"/>
      <c r="K109" s="24"/>
      <c r="L109" s="24"/>
    </row>
    <row r="110" spans="1:12" x14ac:dyDescent="0.25">
      <c r="A110" s="27"/>
      <c r="B110" s="28"/>
      <c r="C110" s="29"/>
      <c r="D110" s="30" t="s">
        <v>28</v>
      </c>
      <c r="E110" s="60"/>
      <c r="F110" s="65"/>
      <c r="G110" s="32">
        <f t="shared" ref="G110:L110" si="16">SUM(G101:G109)</f>
        <v>0</v>
      </c>
      <c r="H110" s="32">
        <f t="shared" si="16"/>
        <v>0</v>
      </c>
      <c r="I110" s="32">
        <f t="shared" si="16"/>
        <v>0</v>
      </c>
      <c r="J110" s="32">
        <f t="shared" si="16"/>
        <v>0</v>
      </c>
      <c r="K110" s="32">
        <f t="shared" si="16"/>
        <v>0</v>
      </c>
      <c r="L110" s="32">
        <f t="shared" si="16"/>
        <v>0</v>
      </c>
    </row>
    <row r="111" spans="1:12" ht="26.25" thickBot="1" x14ac:dyDescent="0.3">
      <c r="A111" s="37">
        <f>A93</f>
        <v>2</v>
      </c>
      <c r="B111" s="38">
        <f>B93</f>
        <v>1</v>
      </c>
      <c r="C111" s="47" t="s">
        <v>37</v>
      </c>
      <c r="D111" s="47"/>
      <c r="E111" s="62"/>
      <c r="F111" s="39"/>
      <c r="G111" s="40">
        <f t="shared" ref="G111:L111" si="17">G100+G110</f>
        <v>645</v>
      </c>
      <c r="H111" s="40">
        <f t="shared" si="17"/>
        <v>73.709999999999994</v>
      </c>
      <c r="I111" s="40">
        <f t="shared" si="17"/>
        <v>496</v>
      </c>
      <c r="J111" s="40">
        <f t="shared" si="17"/>
        <v>18.8</v>
      </c>
      <c r="K111" s="40">
        <f t="shared" si="17"/>
        <v>19</v>
      </c>
      <c r="L111" s="40">
        <f t="shared" si="17"/>
        <v>60.899999999999991</v>
      </c>
    </row>
    <row r="112" spans="1:12" x14ac:dyDescent="0.25">
      <c r="A112" s="41">
        <v>2</v>
      </c>
      <c r="B112" s="20">
        <v>2</v>
      </c>
      <c r="C112" s="17" t="s">
        <v>23</v>
      </c>
      <c r="D112" s="22" t="s">
        <v>30</v>
      </c>
      <c r="E112" s="59" t="s">
        <v>56</v>
      </c>
      <c r="F112" s="55" t="s">
        <v>62</v>
      </c>
      <c r="G112" s="22">
        <v>60</v>
      </c>
      <c r="H112" s="22">
        <v>73.709999999999994</v>
      </c>
      <c r="I112" s="22">
        <v>7.8</v>
      </c>
      <c r="J112" s="22">
        <v>0.5</v>
      </c>
      <c r="K112" s="22">
        <v>0.1</v>
      </c>
      <c r="L112" s="22">
        <v>1</v>
      </c>
    </row>
    <row r="113" spans="1:12" x14ac:dyDescent="0.25">
      <c r="A113" s="41"/>
      <c r="B113" s="20"/>
      <c r="C113" s="21"/>
      <c r="D113" s="22" t="s">
        <v>32</v>
      </c>
      <c r="E113" s="59">
        <v>274</v>
      </c>
      <c r="F113" s="55" t="s">
        <v>73</v>
      </c>
      <c r="G113" s="22">
        <v>110</v>
      </c>
      <c r="H113" s="22"/>
      <c r="I113" s="22">
        <v>246.2</v>
      </c>
      <c r="J113" s="22">
        <v>11</v>
      </c>
      <c r="K113" s="22">
        <v>17.100000000000001</v>
      </c>
      <c r="L113" s="22">
        <v>12.5</v>
      </c>
    </row>
    <row r="114" spans="1:12" x14ac:dyDescent="0.25">
      <c r="A114" s="41"/>
      <c r="B114" s="20"/>
      <c r="C114" s="21"/>
      <c r="D114" s="22" t="s">
        <v>33</v>
      </c>
      <c r="E114" s="59" t="s">
        <v>75</v>
      </c>
      <c r="F114" s="55" t="s">
        <v>74</v>
      </c>
      <c r="G114" s="22">
        <v>155</v>
      </c>
      <c r="H114" s="22"/>
      <c r="I114" s="22">
        <v>164.7</v>
      </c>
      <c r="J114" s="22">
        <v>3.1</v>
      </c>
      <c r="K114" s="22">
        <v>7.5</v>
      </c>
      <c r="L114" s="22">
        <v>21</v>
      </c>
    </row>
    <row r="115" spans="1:12" x14ac:dyDescent="0.25">
      <c r="A115" s="41"/>
      <c r="B115" s="20"/>
      <c r="C115" s="21"/>
      <c r="D115" s="22" t="s">
        <v>34</v>
      </c>
      <c r="E115" s="59">
        <v>389</v>
      </c>
      <c r="F115" s="55" t="s">
        <v>76</v>
      </c>
      <c r="G115" s="22">
        <v>220</v>
      </c>
      <c r="H115" s="22"/>
      <c r="I115" s="22">
        <v>101.2</v>
      </c>
      <c r="J115" s="22">
        <v>1.1000000000000001</v>
      </c>
      <c r="K115" s="22">
        <v>0.2</v>
      </c>
      <c r="L115" s="22">
        <v>22.2</v>
      </c>
    </row>
    <row r="116" spans="1:12" x14ac:dyDescent="0.25">
      <c r="A116" s="41"/>
      <c r="B116" s="20"/>
      <c r="C116" s="21"/>
      <c r="D116" s="22" t="s">
        <v>35</v>
      </c>
      <c r="E116" s="59" t="s">
        <v>57</v>
      </c>
      <c r="F116" s="55" t="s">
        <v>45</v>
      </c>
      <c r="G116" s="22">
        <v>20</v>
      </c>
      <c r="H116" s="22"/>
      <c r="I116" s="22">
        <v>51.8</v>
      </c>
      <c r="J116" s="22">
        <v>1.7</v>
      </c>
      <c r="K116" s="22">
        <v>0.7</v>
      </c>
      <c r="L116" s="22">
        <v>9.6999999999999993</v>
      </c>
    </row>
    <row r="117" spans="1:12" x14ac:dyDescent="0.25">
      <c r="A117" s="41"/>
      <c r="B117" s="20"/>
      <c r="C117" s="21"/>
      <c r="D117" s="22" t="s">
        <v>36</v>
      </c>
      <c r="E117" s="59" t="s">
        <v>57</v>
      </c>
      <c r="F117" s="55" t="s">
        <v>43</v>
      </c>
      <c r="G117" s="22">
        <v>20</v>
      </c>
      <c r="H117" s="22"/>
      <c r="I117" s="22">
        <v>47</v>
      </c>
      <c r="J117" s="22">
        <v>1.5</v>
      </c>
      <c r="K117" s="22">
        <v>0.2</v>
      </c>
      <c r="L117" s="22">
        <v>9.8000000000000007</v>
      </c>
    </row>
    <row r="118" spans="1:12" x14ac:dyDescent="0.25">
      <c r="A118" s="41"/>
      <c r="B118" s="20"/>
      <c r="C118" s="21"/>
      <c r="D118" s="22"/>
      <c r="E118" s="59"/>
      <c r="F118" s="55"/>
      <c r="G118" s="22"/>
      <c r="H118" s="22"/>
      <c r="I118" s="22"/>
      <c r="J118" s="22"/>
      <c r="K118" s="22"/>
      <c r="L118" s="22"/>
    </row>
    <row r="119" spans="1:12" x14ac:dyDescent="0.25">
      <c r="A119" s="41"/>
      <c r="B119" s="20"/>
      <c r="C119" s="21"/>
      <c r="D119" s="22"/>
      <c r="E119" s="59"/>
      <c r="F119" s="55"/>
      <c r="G119" s="22"/>
      <c r="H119" s="22"/>
      <c r="I119" s="22"/>
      <c r="J119" s="22"/>
      <c r="K119" s="22"/>
      <c r="L119" s="22"/>
    </row>
    <row r="120" spans="1:12" x14ac:dyDescent="0.25">
      <c r="A120" s="42"/>
      <c r="B120" s="28"/>
      <c r="C120" s="29"/>
      <c r="D120" s="30" t="s">
        <v>28</v>
      </c>
      <c r="E120" s="60"/>
      <c r="F120" s="65"/>
      <c r="G120" s="32">
        <f>SUM(G112:G119)</f>
        <v>585</v>
      </c>
      <c r="H120" s="32">
        <f>SUM(H112:H119)</f>
        <v>73.709999999999994</v>
      </c>
      <c r="I120" s="32">
        <f>SUM(I112:I119)</f>
        <v>618.69999999999993</v>
      </c>
      <c r="J120" s="32">
        <f t="shared" ref="J120:L120" si="18">SUM(J112:J119)</f>
        <v>18.899999999999999</v>
      </c>
      <c r="K120" s="32">
        <f t="shared" si="18"/>
        <v>25.8</v>
      </c>
      <c r="L120" s="32">
        <f t="shared" si="18"/>
        <v>76.2</v>
      </c>
    </row>
    <row r="121" spans="1:12" x14ac:dyDescent="0.25">
      <c r="A121" s="35">
        <f>A112</f>
        <v>2</v>
      </c>
      <c r="B121" s="35">
        <f>B112</f>
        <v>2</v>
      </c>
      <c r="C121" s="36" t="s">
        <v>29</v>
      </c>
      <c r="D121" s="26" t="s">
        <v>30</v>
      </c>
      <c r="E121" s="61"/>
      <c r="F121" s="66"/>
      <c r="G121" s="24"/>
      <c r="H121" s="24"/>
      <c r="I121" s="24"/>
      <c r="J121" s="24"/>
      <c r="K121" s="24"/>
      <c r="L121" s="24"/>
    </row>
    <row r="122" spans="1:12" x14ac:dyDescent="0.25">
      <c r="A122" s="41"/>
      <c r="B122" s="20"/>
      <c r="C122" s="21"/>
      <c r="D122" s="26" t="s">
        <v>31</v>
      </c>
      <c r="E122" s="61"/>
      <c r="F122" s="66"/>
      <c r="G122" s="24"/>
      <c r="H122" s="24"/>
      <c r="I122" s="24"/>
      <c r="J122" s="24"/>
      <c r="K122" s="24"/>
      <c r="L122" s="24"/>
    </row>
    <row r="123" spans="1:12" x14ac:dyDescent="0.25">
      <c r="A123" s="41"/>
      <c r="B123" s="20"/>
      <c r="C123" s="21"/>
      <c r="D123" s="26" t="s">
        <v>32</v>
      </c>
      <c r="E123" s="61"/>
      <c r="F123" s="66"/>
      <c r="G123" s="24"/>
      <c r="H123" s="24"/>
      <c r="I123" s="24"/>
      <c r="J123" s="24"/>
      <c r="K123" s="24"/>
      <c r="L123" s="24"/>
    </row>
    <row r="124" spans="1:12" x14ac:dyDescent="0.25">
      <c r="A124" s="41"/>
      <c r="B124" s="20"/>
      <c r="C124" s="21"/>
      <c r="D124" s="26" t="s">
        <v>33</v>
      </c>
      <c r="E124" s="61"/>
      <c r="F124" s="66"/>
      <c r="G124" s="24"/>
      <c r="H124" s="24"/>
      <c r="I124" s="24"/>
      <c r="J124" s="24"/>
      <c r="K124" s="24"/>
      <c r="L124" s="24"/>
    </row>
    <row r="125" spans="1:12" x14ac:dyDescent="0.25">
      <c r="A125" s="41"/>
      <c r="B125" s="20"/>
      <c r="C125" s="21"/>
      <c r="D125" s="26" t="s">
        <v>34</v>
      </c>
      <c r="E125" s="61"/>
      <c r="F125" s="66"/>
      <c r="G125" s="24"/>
      <c r="H125" s="24"/>
      <c r="I125" s="24"/>
      <c r="J125" s="24"/>
      <c r="K125" s="24"/>
      <c r="L125" s="24"/>
    </row>
    <row r="126" spans="1:12" x14ac:dyDescent="0.25">
      <c r="A126" s="41"/>
      <c r="B126" s="20"/>
      <c r="C126" s="21"/>
      <c r="D126" s="26" t="s">
        <v>35</v>
      </c>
      <c r="E126" s="61"/>
      <c r="F126" s="66"/>
      <c r="G126" s="24"/>
      <c r="H126" s="24"/>
      <c r="I126" s="24"/>
      <c r="J126" s="24"/>
      <c r="K126" s="24"/>
      <c r="L126" s="24"/>
    </row>
    <row r="127" spans="1:12" x14ac:dyDescent="0.25">
      <c r="A127" s="41"/>
      <c r="B127" s="20"/>
      <c r="C127" s="21"/>
      <c r="D127" s="26" t="s">
        <v>36</v>
      </c>
      <c r="E127" s="61"/>
      <c r="F127" s="66"/>
      <c r="G127" s="24"/>
      <c r="H127" s="24"/>
      <c r="I127" s="24"/>
      <c r="J127" s="24"/>
      <c r="K127" s="24"/>
      <c r="L127" s="24"/>
    </row>
    <row r="128" spans="1:12" x14ac:dyDescent="0.25">
      <c r="A128" s="41"/>
      <c r="B128" s="20"/>
      <c r="C128" s="21"/>
      <c r="D128" s="22"/>
      <c r="E128" s="61"/>
      <c r="F128" s="66"/>
      <c r="G128" s="24"/>
      <c r="H128" s="24"/>
      <c r="I128" s="24"/>
      <c r="J128" s="24"/>
      <c r="K128" s="24"/>
      <c r="L128" s="24"/>
    </row>
    <row r="129" spans="1:12" x14ac:dyDescent="0.25">
      <c r="A129" s="41"/>
      <c r="B129" s="20"/>
      <c r="C129" s="21"/>
      <c r="D129" s="22"/>
      <c r="E129" s="61"/>
      <c r="F129" s="66"/>
      <c r="G129" s="24"/>
      <c r="H129" s="24"/>
      <c r="I129" s="24"/>
      <c r="J129" s="24"/>
      <c r="K129" s="24"/>
      <c r="L129" s="24"/>
    </row>
    <row r="130" spans="1:12" x14ac:dyDescent="0.25">
      <c r="A130" s="42"/>
      <c r="B130" s="28"/>
      <c r="C130" s="29"/>
      <c r="D130" s="30" t="s">
        <v>28</v>
      </c>
      <c r="E130" s="60"/>
      <c r="F130" s="65"/>
      <c r="G130" s="32">
        <f t="shared" ref="G130:L130" si="19">SUM(G121:G129)</f>
        <v>0</v>
      </c>
      <c r="H130" s="32">
        <f t="shared" si="19"/>
        <v>0</v>
      </c>
      <c r="I130" s="32">
        <f t="shared" si="19"/>
        <v>0</v>
      </c>
      <c r="J130" s="32">
        <f t="shared" si="19"/>
        <v>0</v>
      </c>
      <c r="K130" s="32">
        <f t="shared" si="19"/>
        <v>0</v>
      </c>
      <c r="L130" s="32">
        <f t="shared" si="19"/>
        <v>0</v>
      </c>
    </row>
    <row r="131" spans="1:12" ht="26.25" thickBot="1" x14ac:dyDescent="0.3">
      <c r="A131" s="43">
        <f>A112</f>
        <v>2</v>
      </c>
      <c r="B131" s="43">
        <f>B112</f>
        <v>2</v>
      </c>
      <c r="C131" s="47" t="s">
        <v>37</v>
      </c>
      <c r="D131" s="47"/>
      <c r="E131" s="62"/>
      <c r="F131" s="39"/>
      <c r="G131" s="40">
        <f t="shared" ref="G131:L131" si="20">G120+G130</f>
        <v>585</v>
      </c>
      <c r="H131" s="40">
        <f t="shared" si="20"/>
        <v>73.709999999999994</v>
      </c>
      <c r="I131" s="40">
        <f t="shared" si="20"/>
        <v>618.69999999999993</v>
      </c>
      <c r="J131" s="40">
        <f t="shared" si="20"/>
        <v>18.899999999999999</v>
      </c>
      <c r="K131" s="40">
        <f t="shared" si="20"/>
        <v>25.8</v>
      </c>
      <c r="L131" s="40">
        <f t="shared" si="20"/>
        <v>76.2</v>
      </c>
    </row>
    <row r="132" spans="1:12" x14ac:dyDescent="0.25">
      <c r="A132" s="15">
        <v>2</v>
      </c>
      <c r="B132" s="16">
        <v>3</v>
      </c>
      <c r="C132" s="17" t="s">
        <v>23</v>
      </c>
      <c r="D132" s="22" t="s">
        <v>24</v>
      </c>
      <c r="E132" s="59">
        <v>222</v>
      </c>
      <c r="F132" s="55" t="s">
        <v>77</v>
      </c>
      <c r="G132" s="22">
        <v>185</v>
      </c>
      <c r="H132" s="22">
        <v>73.709999999999994</v>
      </c>
      <c r="I132" s="22">
        <v>492.6</v>
      </c>
      <c r="J132" s="22">
        <v>27.2</v>
      </c>
      <c r="K132" s="22">
        <v>19.2</v>
      </c>
      <c r="L132" s="22">
        <v>52.5</v>
      </c>
    </row>
    <row r="133" spans="1:12" x14ac:dyDescent="0.25">
      <c r="A133" s="19"/>
      <c r="B133" s="20"/>
      <c r="C133" s="21"/>
      <c r="D133" s="22" t="s">
        <v>46</v>
      </c>
      <c r="E133" s="59">
        <v>386</v>
      </c>
      <c r="F133" s="55" t="s">
        <v>64</v>
      </c>
      <c r="G133" s="22">
        <v>190</v>
      </c>
      <c r="H133" s="22"/>
      <c r="I133" s="22">
        <v>100.7</v>
      </c>
      <c r="J133" s="22">
        <v>5.5</v>
      </c>
      <c r="K133" s="22">
        <v>4.8</v>
      </c>
      <c r="L133" s="22">
        <v>7.6</v>
      </c>
    </row>
    <row r="134" spans="1:12" x14ac:dyDescent="0.25">
      <c r="A134" s="19"/>
      <c r="B134" s="20"/>
      <c r="C134" s="21"/>
      <c r="D134" s="22" t="s">
        <v>35</v>
      </c>
      <c r="E134" s="59" t="s">
        <v>57</v>
      </c>
      <c r="F134" s="55" t="s">
        <v>45</v>
      </c>
      <c r="G134" s="22">
        <v>20</v>
      </c>
      <c r="H134" s="22"/>
      <c r="I134" s="22">
        <v>51.8</v>
      </c>
      <c r="J134" s="22">
        <v>1.7</v>
      </c>
      <c r="K134" s="22">
        <v>0.7</v>
      </c>
      <c r="L134" s="22">
        <v>9.6999999999999993</v>
      </c>
    </row>
    <row r="135" spans="1:12" x14ac:dyDescent="0.25">
      <c r="A135" s="19"/>
      <c r="B135" s="20"/>
      <c r="C135" s="21"/>
      <c r="D135" s="22" t="s">
        <v>36</v>
      </c>
      <c r="E135" s="59" t="s">
        <v>57</v>
      </c>
      <c r="F135" s="55" t="s">
        <v>43</v>
      </c>
      <c r="G135" s="22">
        <v>25</v>
      </c>
      <c r="H135" s="22"/>
      <c r="I135" s="22">
        <v>58.8</v>
      </c>
      <c r="J135" s="22">
        <v>1.9</v>
      </c>
      <c r="K135" s="22">
        <v>0.2</v>
      </c>
      <c r="L135" s="22">
        <v>12.3</v>
      </c>
    </row>
    <row r="136" spans="1:12" x14ac:dyDescent="0.25">
      <c r="A136" s="19"/>
      <c r="B136" s="20"/>
      <c r="C136" s="21"/>
      <c r="D136" s="22" t="s">
        <v>47</v>
      </c>
      <c r="E136" s="59" t="s">
        <v>57</v>
      </c>
      <c r="F136" s="55" t="s">
        <v>78</v>
      </c>
      <c r="G136" s="22">
        <v>25</v>
      </c>
      <c r="H136" s="22"/>
      <c r="I136" s="22">
        <v>104.3</v>
      </c>
      <c r="J136" s="22">
        <v>1.9</v>
      </c>
      <c r="K136" s="22">
        <v>2.5</v>
      </c>
      <c r="L136" s="22">
        <v>18.600000000000001</v>
      </c>
    </row>
    <row r="137" spans="1:12" x14ac:dyDescent="0.25">
      <c r="A137" s="19"/>
      <c r="B137" s="20"/>
      <c r="C137" s="21"/>
      <c r="D137" s="22" t="s">
        <v>27</v>
      </c>
      <c r="E137" s="59">
        <v>338</v>
      </c>
      <c r="F137" s="55" t="s">
        <v>55</v>
      </c>
      <c r="G137" s="22">
        <v>100</v>
      </c>
      <c r="H137" s="22"/>
      <c r="I137" s="22">
        <v>47</v>
      </c>
      <c r="J137" s="22">
        <v>0.4</v>
      </c>
      <c r="K137" s="22">
        <v>0.4</v>
      </c>
      <c r="L137" s="22">
        <v>9.8000000000000007</v>
      </c>
    </row>
    <row r="138" spans="1:12" x14ac:dyDescent="0.25">
      <c r="A138" s="19"/>
      <c r="B138" s="20"/>
      <c r="C138" s="21"/>
      <c r="D138" s="22"/>
      <c r="E138" s="59"/>
      <c r="F138" s="55"/>
      <c r="G138" s="22"/>
      <c r="H138" s="22"/>
      <c r="I138" s="22"/>
      <c r="J138" s="22"/>
      <c r="K138" s="22"/>
      <c r="L138" s="22"/>
    </row>
    <row r="139" spans="1:12" x14ac:dyDescent="0.25">
      <c r="A139" s="19"/>
      <c r="B139" s="20"/>
      <c r="C139" s="21"/>
      <c r="D139" s="22"/>
      <c r="E139" s="59"/>
      <c r="F139" s="55"/>
      <c r="G139" s="22"/>
      <c r="H139" s="22"/>
      <c r="I139" s="22"/>
      <c r="J139" s="22"/>
      <c r="K139" s="22"/>
      <c r="L139" s="22"/>
    </row>
    <row r="140" spans="1:12" x14ac:dyDescent="0.25">
      <c r="A140" s="19"/>
      <c r="B140" s="20"/>
      <c r="C140" s="21"/>
      <c r="D140" s="22"/>
      <c r="E140" s="59"/>
      <c r="F140" s="55"/>
      <c r="G140" s="22"/>
      <c r="H140" s="22"/>
      <c r="I140" s="22"/>
      <c r="J140" s="22"/>
      <c r="K140" s="22"/>
      <c r="L140" s="22"/>
    </row>
    <row r="141" spans="1:12" x14ac:dyDescent="0.25">
      <c r="A141" s="19"/>
      <c r="B141" s="20"/>
      <c r="C141" s="21"/>
      <c r="D141" s="22"/>
      <c r="E141" s="59"/>
      <c r="F141" s="55"/>
      <c r="G141" s="22"/>
      <c r="H141" s="22"/>
      <c r="I141" s="22"/>
      <c r="J141" s="22"/>
      <c r="K141" s="22"/>
      <c r="L141" s="22"/>
    </row>
    <row r="142" spans="1:12" x14ac:dyDescent="0.25">
      <c r="A142" s="27"/>
      <c r="B142" s="28"/>
      <c r="C142" s="29"/>
      <c r="D142" s="30" t="s">
        <v>28</v>
      </c>
      <c r="E142" s="60"/>
      <c r="F142" s="65"/>
      <c r="G142" s="32">
        <f>SUM(G132:G141)</f>
        <v>545</v>
      </c>
      <c r="H142" s="32">
        <f>SUM(H132:H141)</f>
        <v>73.709999999999994</v>
      </c>
      <c r="I142" s="32">
        <f>SUM(I132:I141)</f>
        <v>855.19999999999993</v>
      </c>
      <c r="J142" s="32">
        <f t="shared" ref="J142:L142" si="21">SUM(J132:J141)</f>
        <v>38.6</v>
      </c>
      <c r="K142" s="32">
        <f t="shared" si="21"/>
        <v>27.799999999999997</v>
      </c>
      <c r="L142" s="32">
        <f t="shared" si="21"/>
        <v>110.49999999999999</v>
      </c>
    </row>
    <row r="143" spans="1:12" x14ac:dyDescent="0.25">
      <c r="A143" s="34">
        <f>A132</f>
        <v>2</v>
      </c>
      <c r="B143" s="35">
        <f>B132</f>
        <v>3</v>
      </c>
      <c r="C143" s="36" t="s">
        <v>29</v>
      </c>
      <c r="D143" s="26" t="s">
        <v>30</v>
      </c>
      <c r="E143" s="61"/>
      <c r="F143" s="66"/>
      <c r="G143" s="24"/>
      <c r="H143" s="24"/>
      <c r="I143" s="24"/>
      <c r="J143" s="24"/>
      <c r="K143" s="24"/>
      <c r="L143" s="24"/>
    </row>
    <row r="144" spans="1:12" x14ac:dyDescent="0.25">
      <c r="A144" s="19"/>
      <c r="B144" s="20"/>
      <c r="C144" s="21"/>
      <c r="D144" s="26" t="s">
        <v>31</v>
      </c>
      <c r="E144" s="61"/>
      <c r="F144" s="66"/>
      <c r="G144" s="24"/>
      <c r="H144" s="24"/>
      <c r="I144" s="24"/>
      <c r="J144" s="24"/>
      <c r="K144" s="24"/>
      <c r="L144" s="24"/>
    </row>
    <row r="145" spans="1:12" x14ac:dyDescent="0.25">
      <c r="A145" s="19"/>
      <c r="B145" s="20"/>
      <c r="C145" s="21"/>
      <c r="D145" s="26" t="s">
        <v>32</v>
      </c>
      <c r="E145" s="61"/>
      <c r="F145" s="66"/>
      <c r="G145" s="24"/>
      <c r="H145" s="24"/>
      <c r="I145" s="24"/>
      <c r="J145" s="24"/>
      <c r="K145" s="24"/>
      <c r="L145" s="24"/>
    </row>
    <row r="146" spans="1:12" x14ac:dyDescent="0.25">
      <c r="A146" s="19"/>
      <c r="B146" s="20"/>
      <c r="C146" s="21"/>
      <c r="D146" s="26" t="s">
        <v>33</v>
      </c>
      <c r="E146" s="61"/>
      <c r="F146" s="66"/>
      <c r="G146" s="24"/>
      <c r="H146" s="24"/>
      <c r="I146" s="24"/>
      <c r="J146" s="24"/>
      <c r="K146" s="24"/>
      <c r="L146" s="24"/>
    </row>
    <row r="147" spans="1:12" x14ac:dyDescent="0.25">
      <c r="A147" s="19"/>
      <c r="B147" s="20"/>
      <c r="C147" s="21"/>
      <c r="D147" s="26" t="s">
        <v>34</v>
      </c>
      <c r="E147" s="61"/>
      <c r="F147" s="66"/>
      <c r="G147" s="24"/>
      <c r="H147" s="24"/>
      <c r="I147" s="24"/>
      <c r="J147" s="24"/>
      <c r="K147" s="24"/>
      <c r="L147" s="24"/>
    </row>
    <row r="148" spans="1:12" x14ac:dyDescent="0.25">
      <c r="A148" s="19"/>
      <c r="B148" s="20"/>
      <c r="C148" s="21"/>
      <c r="D148" s="26" t="s">
        <v>35</v>
      </c>
      <c r="E148" s="61"/>
      <c r="F148" s="66"/>
      <c r="G148" s="24"/>
      <c r="H148" s="24"/>
      <c r="I148" s="24"/>
      <c r="J148" s="24"/>
      <c r="K148" s="24"/>
      <c r="L148" s="24"/>
    </row>
    <row r="149" spans="1:12" x14ac:dyDescent="0.25">
      <c r="A149" s="19"/>
      <c r="B149" s="20"/>
      <c r="C149" s="21"/>
      <c r="D149" s="26" t="s">
        <v>36</v>
      </c>
      <c r="E149" s="61"/>
      <c r="F149" s="66"/>
      <c r="G149" s="24"/>
      <c r="H149" s="24"/>
      <c r="I149" s="24"/>
      <c r="J149" s="24"/>
      <c r="K149" s="24"/>
      <c r="L149" s="24"/>
    </row>
    <row r="150" spans="1:12" x14ac:dyDescent="0.25">
      <c r="A150" s="19"/>
      <c r="B150" s="20"/>
      <c r="C150" s="21"/>
      <c r="D150" s="22"/>
      <c r="E150" s="61"/>
      <c r="F150" s="66"/>
      <c r="G150" s="24"/>
      <c r="H150" s="24"/>
      <c r="I150" s="24"/>
      <c r="J150" s="24"/>
      <c r="K150" s="24"/>
      <c r="L150" s="24"/>
    </row>
    <row r="151" spans="1:12" x14ac:dyDescent="0.25">
      <c r="A151" s="19"/>
      <c r="B151" s="20"/>
      <c r="C151" s="21"/>
      <c r="D151" s="22"/>
      <c r="E151" s="61"/>
      <c r="F151" s="66"/>
      <c r="G151" s="24"/>
      <c r="H151" s="24"/>
      <c r="I151" s="24"/>
      <c r="J151" s="24"/>
      <c r="K151" s="24"/>
      <c r="L151" s="24"/>
    </row>
    <row r="152" spans="1:12" x14ac:dyDescent="0.25">
      <c r="A152" s="27"/>
      <c r="B152" s="28"/>
      <c r="C152" s="29"/>
      <c r="D152" s="30" t="s">
        <v>28</v>
      </c>
      <c r="E152" s="60"/>
      <c r="F152" s="65"/>
      <c r="G152" s="32">
        <f t="shared" ref="G152:L152" si="22">SUM(G143:G151)</f>
        <v>0</v>
      </c>
      <c r="H152" s="32">
        <f t="shared" si="22"/>
        <v>0</v>
      </c>
      <c r="I152" s="32">
        <f t="shared" si="22"/>
        <v>0</v>
      </c>
      <c r="J152" s="32">
        <f t="shared" si="22"/>
        <v>0</v>
      </c>
      <c r="K152" s="32">
        <f t="shared" si="22"/>
        <v>0</v>
      </c>
      <c r="L152" s="32">
        <f t="shared" si="22"/>
        <v>0</v>
      </c>
    </row>
    <row r="153" spans="1:12" ht="26.25" thickBot="1" x14ac:dyDescent="0.3">
      <c r="A153" s="37">
        <f>A132</f>
        <v>2</v>
      </c>
      <c r="B153" s="38">
        <f>B132</f>
        <v>3</v>
      </c>
      <c r="C153" s="47" t="s">
        <v>37</v>
      </c>
      <c r="D153" s="47"/>
      <c r="E153" s="62"/>
      <c r="F153" s="39"/>
      <c r="G153" s="40">
        <f t="shared" ref="G153:L153" si="23">G142+G152</f>
        <v>545</v>
      </c>
      <c r="H153" s="40">
        <f t="shared" si="23"/>
        <v>73.709999999999994</v>
      </c>
      <c r="I153" s="40">
        <f t="shared" si="23"/>
        <v>855.19999999999993</v>
      </c>
      <c r="J153" s="40">
        <f t="shared" si="23"/>
        <v>38.6</v>
      </c>
      <c r="K153" s="40">
        <f t="shared" si="23"/>
        <v>27.799999999999997</v>
      </c>
      <c r="L153" s="40">
        <f t="shared" si="23"/>
        <v>110.49999999999999</v>
      </c>
    </row>
    <row r="154" spans="1:12" x14ac:dyDescent="0.25">
      <c r="A154" s="15">
        <v>2</v>
      </c>
      <c r="B154" s="16">
        <v>4</v>
      </c>
      <c r="C154" s="17" t="s">
        <v>23</v>
      </c>
      <c r="D154" s="22" t="s">
        <v>32</v>
      </c>
      <c r="E154" s="59">
        <v>228</v>
      </c>
      <c r="F154" s="55" t="s">
        <v>53</v>
      </c>
      <c r="G154" s="22">
        <v>90</v>
      </c>
      <c r="H154" s="24">
        <v>73.709999999999994</v>
      </c>
      <c r="I154" s="22">
        <v>126.3</v>
      </c>
      <c r="J154" s="22">
        <v>12.5</v>
      </c>
      <c r="K154" s="22">
        <v>7.3</v>
      </c>
      <c r="L154" s="22">
        <v>2.9</v>
      </c>
    </row>
    <row r="155" spans="1:12" x14ac:dyDescent="0.25">
      <c r="A155" s="19"/>
      <c r="B155" s="20"/>
      <c r="C155" s="21"/>
      <c r="D155" s="22" t="s">
        <v>33</v>
      </c>
      <c r="E155" s="59" t="s">
        <v>80</v>
      </c>
      <c r="F155" s="55" t="s">
        <v>79</v>
      </c>
      <c r="G155" s="22">
        <v>150</v>
      </c>
      <c r="H155" s="24"/>
      <c r="I155" s="22">
        <v>129.9</v>
      </c>
      <c r="J155" s="22">
        <v>3.3</v>
      </c>
      <c r="K155" s="22">
        <v>4.3</v>
      </c>
      <c r="L155" s="22">
        <v>19.399999999999999</v>
      </c>
    </row>
    <row r="156" spans="1:12" x14ac:dyDescent="0.25">
      <c r="A156" s="19"/>
      <c r="B156" s="20"/>
      <c r="C156" s="21"/>
      <c r="D156" s="22" t="s">
        <v>34</v>
      </c>
      <c r="E156" s="59">
        <v>389</v>
      </c>
      <c r="F156" s="55" t="s">
        <v>76</v>
      </c>
      <c r="G156" s="22">
        <v>220</v>
      </c>
      <c r="H156" s="24"/>
      <c r="I156" s="22">
        <v>101.2</v>
      </c>
      <c r="J156" s="22">
        <v>1.1000000000000001</v>
      </c>
      <c r="K156" s="22">
        <v>0.2</v>
      </c>
      <c r="L156" s="22">
        <v>22.2</v>
      </c>
    </row>
    <row r="157" spans="1:12" x14ac:dyDescent="0.25">
      <c r="A157" s="19"/>
      <c r="B157" s="20"/>
      <c r="C157" s="21"/>
      <c r="D157" s="22" t="s">
        <v>35</v>
      </c>
      <c r="E157" s="59" t="s">
        <v>57</v>
      </c>
      <c r="F157" s="55" t="s">
        <v>45</v>
      </c>
      <c r="G157" s="22">
        <v>30</v>
      </c>
      <c r="H157" s="24"/>
      <c r="I157" s="22">
        <v>77.7</v>
      </c>
      <c r="J157" s="22">
        <v>2.6</v>
      </c>
      <c r="K157" s="22">
        <v>1</v>
      </c>
      <c r="L157" s="22">
        <v>14.5</v>
      </c>
    </row>
    <row r="158" spans="1:12" x14ac:dyDescent="0.25">
      <c r="A158" s="19"/>
      <c r="B158" s="20"/>
      <c r="C158" s="21"/>
      <c r="D158" s="22" t="s">
        <v>36</v>
      </c>
      <c r="E158" s="59" t="s">
        <v>57</v>
      </c>
      <c r="F158" s="55" t="s">
        <v>43</v>
      </c>
      <c r="G158" s="22">
        <v>35</v>
      </c>
      <c r="H158" s="24"/>
      <c r="I158" s="22">
        <v>82.3</v>
      </c>
      <c r="J158" s="22">
        <v>2.7</v>
      </c>
      <c r="K158" s="22">
        <v>0.3</v>
      </c>
      <c r="L158" s="22">
        <v>17.2</v>
      </c>
    </row>
    <row r="159" spans="1:12" x14ac:dyDescent="0.25">
      <c r="A159" s="19"/>
      <c r="B159" s="20"/>
      <c r="C159" s="21"/>
      <c r="D159" s="22"/>
      <c r="E159" s="59"/>
      <c r="F159" s="55"/>
      <c r="G159" s="22"/>
      <c r="H159" s="24"/>
      <c r="I159" s="22"/>
      <c r="J159" s="22"/>
      <c r="K159" s="22"/>
      <c r="L159" s="22"/>
    </row>
    <row r="160" spans="1:12" x14ac:dyDescent="0.25">
      <c r="A160" s="27"/>
      <c r="B160" s="28"/>
      <c r="C160" s="29"/>
      <c r="D160" s="30" t="s">
        <v>28</v>
      </c>
      <c r="E160" s="60"/>
      <c r="F160" s="65"/>
      <c r="G160" s="32">
        <f>SUM(G154:G158)</f>
        <v>525</v>
      </c>
      <c r="H160" s="32">
        <f>SUM(H154:H159)</f>
        <v>73.709999999999994</v>
      </c>
      <c r="I160" s="32">
        <f>SUM(I154:I158)</f>
        <v>517.4</v>
      </c>
      <c r="J160" s="32">
        <f t="shared" ref="J160:L160" si="24">SUM(J154:J158)</f>
        <v>22.200000000000003</v>
      </c>
      <c r="K160" s="32">
        <f t="shared" si="24"/>
        <v>13.1</v>
      </c>
      <c r="L160" s="32">
        <f t="shared" si="24"/>
        <v>76.2</v>
      </c>
    </row>
    <row r="161" spans="1:12" x14ac:dyDescent="0.25">
      <c r="A161" s="34">
        <v>2</v>
      </c>
      <c r="B161" s="35">
        <v>4</v>
      </c>
      <c r="C161" s="36" t="s">
        <v>29</v>
      </c>
      <c r="D161" s="26" t="s">
        <v>30</v>
      </c>
      <c r="E161" s="61"/>
      <c r="F161" s="66"/>
      <c r="G161" s="24"/>
      <c r="H161" s="24"/>
      <c r="I161" s="24"/>
      <c r="J161" s="24"/>
      <c r="K161" s="24"/>
      <c r="L161" s="24"/>
    </row>
    <row r="162" spans="1:12" x14ac:dyDescent="0.25">
      <c r="A162" s="19"/>
      <c r="B162" s="20"/>
      <c r="C162" s="21"/>
      <c r="D162" s="26" t="s">
        <v>31</v>
      </c>
      <c r="E162" s="61"/>
      <c r="F162" s="66"/>
      <c r="G162" s="24"/>
      <c r="H162" s="24"/>
      <c r="I162" s="24"/>
      <c r="J162" s="24"/>
      <c r="K162" s="24"/>
      <c r="L162" s="24"/>
    </row>
    <row r="163" spans="1:12" x14ac:dyDescent="0.25">
      <c r="A163" s="19"/>
      <c r="B163" s="20"/>
      <c r="C163" s="21"/>
      <c r="D163" s="26" t="s">
        <v>32</v>
      </c>
      <c r="E163" s="61"/>
      <c r="F163" s="66"/>
      <c r="G163" s="24"/>
      <c r="H163" s="24"/>
      <c r="I163" s="24"/>
      <c r="J163" s="24"/>
      <c r="K163" s="24"/>
      <c r="L163" s="24"/>
    </row>
    <row r="164" spans="1:12" x14ac:dyDescent="0.25">
      <c r="A164" s="19"/>
      <c r="B164" s="20"/>
      <c r="C164" s="21"/>
      <c r="D164" s="26" t="s">
        <v>33</v>
      </c>
      <c r="E164" s="61"/>
      <c r="F164" s="66"/>
      <c r="G164" s="24"/>
      <c r="H164" s="24"/>
      <c r="I164" s="24"/>
      <c r="J164" s="24"/>
      <c r="K164" s="24"/>
      <c r="L164" s="24"/>
    </row>
    <row r="165" spans="1:12" x14ac:dyDescent="0.25">
      <c r="A165" s="19"/>
      <c r="B165" s="20"/>
      <c r="C165" s="21"/>
      <c r="D165" s="26" t="s">
        <v>34</v>
      </c>
      <c r="E165" s="61"/>
      <c r="F165" s="66"/>
      <c r="G165" s="24"/>
      <c r="H165" s="24"/>
      <c r="I165" s="24"/>
      <c r="J165" s="24"/>
      <c r="K165" s="24"/>
      <c r="L165" s="24"/>
    </row>
    <row r="166" spans="1:12" x14ac:dyDescent="0.25">
      <c r="A166" s="19"/>
      <c r="B166" s="20"/>
      <c r="C166" s="21"/>
      <c r="D166" s="26" t="s">
        <v>35</v>
      </c>
      <c r="E166" s="61"/>
      <c r="F166" s="66"/>
      <c r="G166" s="24"/>
      <c r="H166" s="24"/>
      <c r="I166" s="24"/>
      <c r="J166" s="24"/>
      <c r="K166" s="24"/>
      <c r="L166" s="24"/>
    </row>
    <row r="167" spans="1:12" x14ac:dyDescent="0.25">
      <c r="A167" s="19"/>
      <c r="B167" s="20"/>
      <c r="C167" s="21"/>
      <c r="D167" s="26" t="s">
        <v>36</v>
      </c>
      <c r="E167" s="61"/>
      <c r="F167" s="66"/>
      <c r="G167" s="24"/>
      <c r="H167" s="24"/>
      <c r="I167" s="24"/>
      <c r="J167" s="24"/>
      <c r="K167" s="24"/>
      <c r="L167" s="24"/>
    </row>
    <row r="168" spans="1:12" x14ac:dyDescent="0.25">
      <c r="A168" s="19"/>
      <c r="B168" s="20"/>
      <c r="C168" s="21"/>
      <c r="D168" s="22"/>
      <c r="E168" s="61"/>
      <c r="F168" s="66"/>
      <c r="G168" s="24"/>
      <c r="H168" s="24"/>
      <c r="I168" s="24"/>
      <c r="J168" s="24"/>
      <c r="K168" s="24"/>
      <c r="L168" s="24"/>
    </row>
    <row r="169" spans="1:12" x14ac:dyDescent="0.25">
      <c r="A169" s="19"/>
      <c r="B169" s="20"/>
      <c r="C169" s="21"/>
      <c r="D169" s="22"/>
      <c r="E169" s="61"/>
      <c r="F169" s="66"/>
      <c r="G169" s="24"/>
      <c r="H169" s="24"/>
      <c r="I169" s="24"/>
      <c r="J169" s="24"/>
      <c r="K169" s="24"/>
      <c r="L169" s="24"/>
    </row>
    <row r="170" spans="1:12" x14ac:dyDescent="0.25">
      <c r="A170" s="27"/>
      <c r="B170" s="28"/>
      <c r="C170" s="29"/>
      <c r="D170" s="30" t="s">
        <v>28</v>
      </c>
      <c r="E170" s="60"/>
      <c r="F170" s="65"/>
      <c r="G170" s="32">
        <f t="shared" ref="G170:L170" si="25">SUM(G161:G169)</f>
        <v>0</v>
      </c>
      <c r="H170" s="32">
        <f t="shared" si="25"/>
        <v>0</v>
      </c>
      <c r="I170" s="32">
        <f t="shared" si="25"/>
        <v>0</v>
      </c>
      <c r="J170" s="32">
        <f t="shared" si="25"/>
        <v>0</v>
      </c>
      <c r="K170" s="32">
        <f t="shared" si="25"/>
        <v>0</v>
      </c>
      <c r="L170" s="32">
        <f t="shared" si="25"/>
        <v>0</v>
      </c>
    </row>
    <row r="171" spans="1:12" ht="26.25" thickBot="1" x14ac:dyDescent="0.3">
      <c r="A171" s="37">
        <v>2</v>
      </c>
      <c r="B171" s="38">
        <v>4</v>
      </c>
      <c r="C171" s="47" t="s">
        <v>37</v>
      </c>
      <c r="D171" s="47"/>
      <c r="E171" s="62"/>
      <c r="F171" s="39"/>
      <c r="G171" s="40">
        <f t="shared" ref="G171:L171" si="26">G160+G170</f>
        <v>525</v>
      </c>
      <c r="H171" s="40">
        <f t="shared" si="26"/>
        <v>73.709999999999994</v>
      </c>
      <c r="I171" s="40">
        <f t="shared" si="26"/>
        <v>517.4</v>
      </c>
      <c r="J171" s="40">
        <f t="shared" si="26"/>
        <v>22.200000000000003</v>
      </c>
      <c r="K171" s="40">
        <f t="shared" si="26"/>
        <v>13.1</v>
      </c>
      <c r="L171" s="40">
        <f t="shared" si="26"/>
        <v>76.2</v>
      </c>
    </row>
    <row r="172" spans="1:12" x14ac:dyDescent="0.25">
      <c r="A172" s="15">
        <v>2</v>
      </c>
      <c r="B172" s="16">
        <v>5</v>
      </c>
      <c r="C172" s="17" t="s">
        <v>23</v>
      </c>
      <c r="D172" s="22" t="s">
        <v>30</v>
      </c>
      <c r="E172" s="59" t="s">
        <v>56</v>
      </c>
      <c r="F172" s="55" t="s">
        <v>62</v>
      </c>
      <c r="G172" s="22">
        <v>60</v>
      </c>
      <c r="H172" s="18">
        <v>73.709999999999994</v>
      </c>
      <c r="I172" s="22">
        <v>7.8</v>
      </c>
      <c r="J172" s="22">
        <v>0.5</v>
      </c>
      <c r="K172" s="22">
        <v>0.1</v>
      </c>
      <c r="L172" s="22">
        <v>1</v>
      </c>
    </row>
    <row r="173" spans="1:12" x14ac:dyDescent="0.25">
      <c r="A173" s="19"/>
      <c r="B173" s="20"/>
      <c r="C173" s="21"/>
      <c r="D173" s="22" t="s">
        <v>32</v>
      </c>
      <c r="E173" s="59">
        <v>290</v>
      </c>
      <c r="F173" s="55" t="s">
        <v>81</v>
      </c>
      <c r="G173" s="22">
        <v>90</v>
      </c>
      <c r="H173" s="24"/>
      <c r="I173" s="22">
        <v>251.1</v>
      </c>
      <c r="J173" s="22">
        <v>16.399999999999999</v>
      </c>
      <c r="K173" s="22">
        <v>19.5</v>
      </c>
      <c r="L173" s="22">
        <v>2.5</v>
      </c>
    </row>
    <row r="174" spans="1:12" x14ac:dyDescent="0.25">
      <c r="A174" s="19"/>
      <c r="B174" s="20"/>
      <c r="C174" s="21"/>
      <c r="D174" s="22" t="s">
        <v>33</v>
      </c>
      <c r="E174" s="59">
        <v>303</v>
      </c>
      <c r="F174" s="55" t="s">
        <v>82</v>
      </c>
      <c r="G174" s="22">
        <v>155</v>
      </c>
      <c r="H174" s="24"/>
      <c r="I174" s="22">
        <v>182.3</v>
      </c>
      <c r="J174" s="22">
        <v>3.9</v>
      </c>
      <c r="K174" s="22">
        <v>7.6</v>
      </c>
      <c r="L174" s="22">
        <v>24.4</v>
      </c>
    </row>
    <row r="175" spans="1:12" x14ac:dyDescent="0.25">
      <c r="A175" s="19"/>
      <c r="B175" s="20"/>
      <c r="C175" s="21"/>
      <c r="D175" s="22" t="s">
        <v>25</v>
      </c>
      <c r="E175" s="59">
        <v>378</v>
      </c>
      <c r="F175" s="55" t="s">
        <v>68</v>
      </c>
      <c r="G175" s="22">
        <v>207</v>
      </c>
      <c r="H175" s="24"/>
      <c r="I175" s="22">
        <v>54.1</v>
      </c>
      <c r="J175" s="22">
        <v>1.6</v>
      </c>
      <c r="K175" s="22">
        <v>1.3</v>
      </c>
      <c r="L175" s="22">
        <v>9.1</v>
      </c>
    </row>
    <row r="176" spans="1:12" x14ac:dyDescent="0.25">
      <c r="A176" s="19"/>
      <c r="B176" s="20"/>
      <c r="C176" s="21"/>
      <c r="D176" s="22" t="s">
        <v>35</v>
      </c>
      <c r="E176" s="59" t="s">
        <v>57</v>
      </c>
      <c r="F176" s="55" t="s">
        <v>45</v>
      </c>
      <c r="G176" s="22">
        <v>20</v>
      </c>
      <c r="H176" s="24"/>
      <c r="I176" s="22">
        <v>51.8</v>
      </c>
      <c r="J176" s="22">
        <v>1.7</v>
      </c>
      <c r="K176" s="22">
        <v>0.7</v>
      </c>
      <c r="L176" s="22">
        <v>9.6999999999999993</v>
      </c>
    </row>
    <row r="177" spans="1:12" x14ac:dyDescent="0.25">
      <c r="A177" s="19"/>
      <c r="B177" s="20"/>
      <c r="C177" s="21"/>
      <c r="D177" s="22" t="s">
        <v>52</v>
      </c>
      <c r="E177" s="59" t="s">
        <v>57</v>
      </c>
      <c r="F177" s="55" t="s">
        <v>43</v>
      </c>
      <c r="G177" s="22">
        <v>20</v>
      </c>
      <c r="H177" s="24"/>
      <c r="I177" s="22">
        <v>47</v>
      </c>
      <c r="J177" s="22">
        <v>1.5</v>
      </c>
      <c r="K177" s="22">
        <v>0.2</v>
      </c>
      <c r="L177" s="22">
        <v>9.8000000000000007</v>
      </c>
    </row>
    <row r="178" spans="1:12" x14ac:dyDescent="0.25">
      <c r="A178" s="19"/>
      <c r="B178" s="20"/>
      <c r="C178" s="21"/>
      <c r="D178" s="22"/>
      <c r="E178" s="59"/>
      <c r="F178" s="55"/>
      <c r="G178" s="22"/>
      <c r="H178" s="24"/>
      <c r="I178" s="22"/>
      <c r="J178" s="22"/>
      <c r="K178" s="22"/>
      <c r="L178" s="22"/>
    </row>
    <row r="179" spans="1:12" x14ac:dyDescent="0.25">
      <c r="A179" s="19"/>
      <c r="B179" s="20"/>
      <c r="C179" s="21"/>
      <c r="D179" s="22"/>
      <c r="E179" s="59"/>
      <c r="F179" s="55"/>
      <c r="G179" s="22"/>
      <c r="H179" s="24"/>
      <c r="I179" s="22"/>
      <c r="J179" s="22"/>
      <c r="K179" s="22"/>
      <c r="L179" s="22"/>
    </row>
    <row r="180" spans="1:12" x14ac:dyDescent="0.25">
      <c r="A180" s="27"/>
      <c r="B180" s="28"/>
      <c r="C180" s="29"/>
      <c r="D180" s="30" t="s">
        <v>28</v>
      </c>
      <c r="E180" s="60"/>
      <c r="F180" s="65"/>
      <c r="G180" s="32">
        <f>SUM(G172:G179)</f>
        <v>552</v>
      </c>
      <c r="H180" s="32">
        <f>SUM(H172:H179)</f>
        <v>73.709999999999994</v>
      </c>
      <c r="I180" s="32">
        <f>SUM(I172:I179)</f>
        <v>594.1</v>
      </c>
      <c r="J180" s="32">
        <f t="shared" ref="J180:L180" si="27">SUM(J172:J179)</f>
        <v>25.599999999999998</v>
      </c>
      <c r="K180" s="32">
        <f t="shared" si="27"/>
        <v>29.400000000000002</v>
      </c>
      <c r="L180" s="32">
        <f t="shared" si="27"/>
        <v>56.5</v>
      </c>
    </row>
    <row r="181" spans="1:12" x14ac:dyDescent="0.25">
      <c r="A181" s="34">
        <f>A172</f>
        <v>2</v>
      </c>
      <c r="B181" s="35">
        <f>B172</f>
        <v>5</v>
      </c>
      <c r="C181" s="36" t="s">
        <v>29</v>
      </c>
      <c r="D181" s="26" t="s">
        <v>30</v>
      </c>
      <c r="E181" s="61"/>
      <c r="F181" s="66"/>
      <c r="G181" s="24"/>
      <c r="H181" s="24"/>
      <c r="I181" s="24"/>
      <c r="J181" s="24"/>
      <c r="K181" s="24"/>
      <c r="L181" s="24"/>
    </row>
    <row r="182" spans="1:12" x14ac:dyDescent="0.25">
      <c r="A182" s="19"/>
      <c r="B182" s="20"/>
      <c r="C182" s="21"/>
      <c r="D182" s="26" t="s">
        <v>31</v>
      </c>
      <c r="E182" s="61"/>
      <c r="F182" s="66"/>
      <c r="G182" s="24"/>
      <c r="H182" s="24"/>
      <c r="I182" s="24"/>
      <c r="J182" s="24"/>
      <c r="K182" s="24"/>
      <c r="L182" s="24"/>
    </row>
    <row r="183" spans="1:12" x14ac:dyDescent="0.25">
      <c r="A183" s="19"/>
      <c r="B183" s="20"/>
      <c r="C183" s="21"/>
      <c r="D183" s="26" t="s">
        <v>32</v>
      </c>
      <c r="E183" s="61"/>
      <c r="F183" s="66"/>
      <c r="G183" s="24"/>
      <c r="H183" s="24"/>
      <c r="I183" s="24"/>
      <c r="J183" s="24"/>
      <c r="K183" s="24"/>
      <c r="L183" s="24"/>
    </row>
    <row r="184" spans="1:12" x14ac:dyDescent="0.25">
      <c r="A184" s="19"/>
      <c r="B184" s="20"/>
      <c r="C184" s="21"/>
      <c r="D184" s="26" t="s">
        <v>33</v>
      </c>
      <c r="E184" s="61"/>
      <c r="F184" s="66"/>
      <c r="G184" s="24"/>
      <c r="H184" s="24"/>
      <c r="I184" s="24"/>
      <c r="J184" s="24"/>
      <c r="K184" s="24"/>
      <c r="L184" s="24"/>
    </row>
    <row r="185" spans="1:12" x14ac:dyDescent="0.25">
      <c r="A185" s="19"/>
      <c r="B185" s="20"/>
      <c r="C185" s="21"/>
      <c r="D185" s="26" t="s">
        <v>34</v>
      </c>
      <c r="E185" s="61"/>
      <c r="F185" s="66"/>
      <c r="G185" s="24"/>
      <c r="H185" s="24"/>
      <c r="I185" s="24"/>
      <c r="J185" s="24"/>
      <c r="K185" s="24"/>
      <c r="L185" s="24"/>
    </row>
    <row r="186" spans="1:12" x14ac:dyDescent="0.25">
      <c r="A186" s="19"/>
      <c r="B186" s="20"/>
      <c r="C186" s="21"/>
      <c r="D186" s="26" t="s">
        <v>35</v>
      </c>
      <c r="E186" s="61"/>
      <c r="F186" s="66"/>
      <c r="G186" s="24"/>
      <c r="H186" s="24"/>
      <c r="I186" s="24"/>
      <c r="J186" s="24"/>
      <c r="K186" s="24"/>
      <c r="L186" s="24"/>
    </row>
    <row r="187" spans="1:12" x14ac:dyDescent="0.25">
      <c r="A187" s="19"/>
      <c r="B187" s="20"/>
      <c r="C187" s="21"/>
      <c r="D187" s="26" t="s">
        <v>36</v>
      </c>
      <c r="E187" s="61"/>
      <c r="F187" s="66"/>
      <c r="G187" s="24"/>
      <c r="H187" s="24"/>
      <c r="I187" s="24"/>
      <c r="J187" s="24"/>
      <c r="K187" s="24"/>
      <c r="L187" s="24"/>
    </row>
    <row r="188" spans="1:12" x14ac:dyDescent="0.25">
      <c r="A188" s="19"/>
      <c r="B188" s="20"/>
      <c r="C188" s="21"/>
      <c r="D188" s="22"/>
      <c r="E188" s="61"/>
      <c r="F188" s="66"/>
      <c r="G188" s="24"/>
      <c r="H188" s="24"/>
      <c r="I188" s="24"/>
      <c r="J188" s="24"/>
      <c r="K188" s="24"/>
      <c r="L188" s="24"/>
    </row>
    <row r="189" spans="1:12" x14ac:dyDescent="0.25">
      <c r="A189" s="19"/>
      <c r="B189" s="20"/>
      <c r="C189" s="21"/>
      <c r="D189" s="22"/>
      <c r="E189" s="61"/>
      <c r="F189" s="66"/>
      <c r="G189" s="24"/>
      <c r="H189" s="24"/>
      <c r="I189" s="24"/>
      <c r="J189" s="24"/>
      <c r="K189" s="24"/>
      <c r="L189" s="24"/>
    </row>
    <row r="190" spans="1:12" x14ac:dyDescent="0.25">
      <c r="A190" s="27"/>
      <c r="B190" s="28"/>
      <c r="C190" s="29"/>
      <c r="D190" s="30" t="s">
        <v>28</v>
      </c>
      <c r="E190" s="60"/>
      <c r="F190" s="65"/>
      <c r="G190" s="32">
        <f t="shared" ref="G190:L190" si="28">SUM(G181:G189)</f>
        <v>0</v>
      </c>
      <c r="H190" s="32">
        <f t="shared" si="28"/>
        <v>0</v>
      </c>
      <c r="I190" s="32">
        <f t="shared" si="28"/>
        <v>0</v>
      </c>
      <c r="J190" s="32">
        <f t="shared" si="28"/>
        <v>0</v>
      </c>
      <c r="K190" s="32">
        <f t="shared" si="28"/>
        <v>0</v>
      </c>
      <c r="L190" s="32">
        <f t="shared" si="28"/>
        <v>0</v>
      </c>
    </row>
    <row r="191" spans="1:12" ht="26.25" thickBot="1" x14ac:dyDescent="0.3">
      <c r="A191" s="37">
        <f>A172</f>
        <v>2</v>
      </c>
      <c r="B191" s="38">
        <f>B172</f>
        <v>5</v>
      </c>
      <c r="C191" s="47" t="s">
        <v>37</v>
      </c>
      <c r="D191" s="47"/>
      <c r="E191" s="62"/>
      <c r="F191" s="39"/>
      <c r="G191" s="40">
        <f t="shared" ref="G191:L191" si="29">G180+G190</f>
        <v>552</v>
      </c>
      <c r="H191" s="40">
        <f t="shared" si="29"/>
        <v>73.709999999999994</v>
      </c>
      <c r="I191" s="40">
        <f t="shared" si="29"/>
        <v>594.1</v>
      </c>
      <c r="J191" s="40">
        <f t="shared" si="29"/>
        <v>25.599999999999998</v>
      </c>
      <c r="K191" s="40">
        <f t="shared" si="29"/>
        <v>29.400000000000002</v>
      </c>
      <c r="L191" s="40">
        <f t="shared" si="29"/>
        <v>56.5</v>
      </c>
    </row>
    <row r="192" spans="1:12" ht="51.75" thickBot="1" x14ac:dyDescent="0.3">
      <c r="A192" s="44"/>
      <c r="B192" s="45"/>
      <c r="C192" s="48" t="s">
        <v>38</v>
      </c>
      <c r="D192" s="48"/>
      <c r="E192" s="64"/>
      <c r="F192" s="48"/>
      <c r="G192" s="46">
        <f t="shared" ref="G192:L192" si="30">(G19+G38+G56+G74+G92+G111+G131+G153+G171+G191)/(IF(G19=0,0,1)+IF(G38=0,0,1)+IF(G56=0,0,1)+IF(G74=0,0,1)+IF(G92=0,0,1)+IF(G111=0,0,1)+IF(G131=0,0,1)+IF(G153=0,0,1)+IF(G171=0,0,1)+IF(G191=0,0,1))</f>
        <v>574.79999999999995</v>
      </c>
      <c r="H192" s="46">
        <f t="shared" si="30"/>
        <v>73.710000000000008</v>
      </c>
      <c r="I192" s="46">
        <f t="shared" si="30"/>
        <v>594.19999999999993</v>
      </c>
      <c r="J192" s="46">
        <f t="shared" si="30"/>
        <v>23.91</v>
      </c>
      <c r="K192" s="46">
        <f t="shared" si="30"/>
        <v>20.96</v>
      </c>
      <c r="L192" s="46">
        <f t="shared" si="30"/>
        <v>76.210000000000008</v>
      </c>
    </row>
  </sheetData>
  <mergeCells count="3">
    <mergeCell ref="C19:D19"/>
    <mergeCell ref="C38:D38"/>
    <mergeCell ref="C53:D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Alexander Karlin</cp:lastModifiedBy>
  <cp:revision>1</cp:revision>
  <cp:lastPrinted>2025-01-09T07:53:36Z</cp:lastPrinted>
  <dcterms:created xsi:type="dcterms:W3CDTF">2022-05-16T14:23:56Z</dcterms:created>
  <dcterms:modified xsi:type="dcterms:W3CDTF">2025-12-29T06:22:19Z</dcterms:modified>
  <dc:language>ru-RU</dc:language>
</cp:coreProperties>
</file>